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84" windowWidth="22692" windowHeight="9012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L174" i="1"/>
  <c r="K174"/>
  <c r="J174"/>
  <c r="I174"/>
  <c r="H174"/>
  <c r="G174"/>
  <c r="F174"/>
  <c r="E174"/>
  <c r="D174"/>
  <c r="C174"/>
  <c r="L161"/>
  <c r="K161"/>
  <c r="J161"/>
  <c r="I161"/>
  <c r="H161"/>
  <c r="G161"/>
  <c r="F161"/>
  <c r="E161"/>
  <c r="D161"/>
  <c r="C161"/>
  <c r="L154"/>
  <c r="K154"/>
  <c r="J154"/>
  <c r="I154"/>
  <c r="H154"/>
  <c r="G154"/>
  <c r="F154"/>
  <c r="E154"/>
  <c r="D154"/>
  <c r="C154"/>
  <c r="L145"/>
  <c r="K145"/>
  <c r="J145"/>
  <c r="I145"/>
  <c r="H145"/>
  <c r="G145"/>
  <c r="F145"/>
  <c r="E145"/>
  <c r="D145"/>
  <c r="C145"/>
  <c r="L138"/>
  <c r="K138"/>
  <c r="J138"/>
  <c r="I138"/>
  <c r="H138"/>
  <c r="G138"/>
  <c r="F138"/>
  <c r="E138"/>
  <c r="D138"/>
  <c r="C138"/>
  <c r="L130"/>
  <c r="K130"/>
  <c r="J130"/>
  <c r="I130"/>
  <c r="H130"/>
  <c r="G130"/>
  <c r="F130"/>
  <c r="E130"/>
  <c r="M130" s="1"/>
  <c r="D130"/>
  <c r="C130"/>
  <c r="L116"/>
  <c r="K116"/>
  <c r="J116"/>
  <c r="I116"/>
  <c r="H116"/>
  <c r="G116"/>
  <c r="F116"/>
  <c r="E116"/>
  <c r="D116"/>
  <c r="C116"/>
  <c r="L104"/>
  <c r="K104"/>
  <c r="J104"/>
  <c r="I104"/>
  <c r="H104"/>
  <c r="G104"/>
  <c r="F104"/>
  <c r="E104"/>
  <c r="D104"/>
  <c r="C104"/>
  <c r="L96"/>
  <c r="K96"/>
  <c r="J96"/>
  <c r="I96"/>
  <c r="H96"/>
  <c r="G96"/>
  <c r="F96"/>
  <c r="E96"/>
  <c r="D96"/>
  <c r="C96"/>
  <c r="L86"/>
  <c r="K86"/>
  <c r="J86"/>
  <c r="I86"/>
  <c r="H86"/>
  <c r="G86"/>
  <c r="F86"/>
  <c r="E86"/>
  <c r="D86"/>
  <c r="C86"/>
  <c r="L76"/>
  <c r="K76"/>
  <c r="J76"/>
  <c r="I76"/>
  <c r="H76"/>
  <c r="G76"/>
  <c r="F76"/>
  <c r="E76"/>
  <c r="D76"/>
  <c r="C76"/>
  <c r="L65"/>
  <c r="K65"/>
  <c r="J65"/>
  <c r="I65"/>
  <c r="H65"/>
  <c r="G65"/>
  <c r="F65"/>
  <c r="E65"/>
  <c r="D65"/>
  <c r="C65"/>
  <c r="L60"/>
  <c r="K60"/>
  <c r="J60"/>
  <c r="I60"/>
  <c r="H60"/>
  <c r="G60"/>
  <c r="F60"/>
  <c r="E60"/>
  <c r="D60"/>
  <c r="C60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M96" l="1"/>
  <c r="K178"/>
  <c r="F178"/>
  <c r="M161"/>
  <c r="M65"/>
  <c r="E178"/>
  <c r="M138"/>
  <c r="C178"/>
  <c r="M116"/>
  <c r="M145"/>
  <c r="M174"/>
  <c r="L178"/>
  <c r="M154"/>
  <c r="J178"/>
  <c r="I178"/>
  <c r="D178"/>
  <c r="M86"/>
  <c r="H178"/>
  <c r="M76"/>
  <c r="G178"/>
  <c r="M104"/>
  <c r="M60"/>
  <c r="M178" l="1"/>
</calcChain>
</file>

<file path=xl/sharedStrings.xml><?xml version="1.0" encoding="utf-8"?>
<sst xmlns="http://schemas.openxmlformats.org/spreadsheetml/2006/main" count="294" uniqueCount="159">
  <si>
    <t>Anexa 4</t>
  </si>
  <si>
    <t xml:space="preserve"> PUNCTE DE LUCRU CAO - 2026</t>
  </si>
  <si>
    <t>DENUMIRE APARAT</t>
  </si>
  <si>
    <t>CAPACITATE APARAT (BTU)/bucati</t>
  </si>
  <si>
    <t>LOCAȚIE APARAT</t>
  </si>
  <si>
    <t>NORTHSTAR</t>
  </si>
  <si>
    <t>ADMINISTRATIV (CAM. 25)</t>
  </si>
  <si>
    <t>ADMINISTRATIV (CAM. 25/A)</t>
  </si>
  <si>
    <t>ALIZEE</t>
  </si>
  <si>
    <t>CASIERIA CENTRALĂ</t>
  </si>
  <si>
    <t>NORDSTAR</t>
  </si>
  <si>
    <t>CABINĂ POARTĂ</t>
  </si>
  <si>
    <t>MIDEA (DUCT)</t>
  </si>
  <si>
    <t>UIP (MANSARDĂ)</t>
  </si>
  <si>
    <t>MIDEA</t>
  </si>
  <si>
    <t>UIP (MANSARDĂ - ULTIMA CAMERĂ)</t>
  </si>
  <si>
    <t>UIP  (ARHIVA MANSARDA)</t>
  </si>
  <si>
    <t xml:space="preserve">CONTRACTE (CAM. 20) </t>
  </si>
  <si>
    <t xml:space="preserve">CONTRACTE (CAM. 20/A) </t>
  </si>
  <si>
    <t>DAIKIN</t>
  </si>
  <si>
    <t xml:space="preserve">SALARIZARE 42-LANGA SCARI) </t>
  </si>
  <si>
    <t>ACHIZIȚII PUBLICE (CAM. 19)</t>
  </si>
  <si>
    <t>ACHIZIȚII PUBLICE (CAM. 18)</t>
  </si>
  <si>
    <t>ACHIZIȚII PUBLICE (CAM. 18/A)</t>
  </si>
  <si>
    <t>G.I.S. (CAM. 21)</t>
  </si>
  <si>
    <t>SAMSUNG</t>
  </si>
  <si>
    <t>GREE</t>
  </si>
  <si>
    <t>DIRECTOR EC (CAM. 4)</t>
  </si>
  <si>
    <t>DIRECTOR EC (CAM. 4/A)</t>
  </si>
  <si>
    <t>DIRECTOR GENERAL (CAM 2)</t>
  </si>
  <si>
    <t>DIRECTOR TEHNIC (CAM 3)</t>
  </si>
  <si>
    <t>YAMATO</t>
  </si>
  <si>
    <t>SECRETARIAT</t>
  </si>
  <si>
    <t>SALA MICĂ ȘEDINȚE (CAM.7)</t>
  </si>
  <si>
    <t>SALA MICĂ ȘEDINȚE (CAM.8)</t>
  </si>
  <si>
    <t>CLUB (SALA SEDINȚE)</t>
  </si>
  <si>
    <t>DISPECERAT (CAM. 28)</t>
  </si>
  <si>
    <t>GOLDSENSE</t>
  </si>
  <si>
    <t>DISPECERAT (CAM. 27)</t>
  </si>
  <si>
    <t>INFORMATICĂ (CAM. 26)</t>
  </si>
  <si>
    <t>CONTABILITATE (CAM. 16)</t>
  </si>
  <si>
    <t>CONTABILITATE (CAM. 16/A)</t>
  </si>
  <si>
    <t>APARAT</t>
  </si>
  <si>
    <t>FINANCIAR (CAMERA 15)</t>
  </si>
  <si>
    <t>FEROLLI</t>
  </si>
  <si>
    <t xml:space="preserve">RESURSE UMANE (CAM. 12) </t>
  </si>
  <si>
    <t xml:space="preserve">RESURSE UMANE (CAM. 13) </t>
  </si>
  <si>
    <t>ABONAȚI (CAM. 34)</t>
  </si>
  <si>
    <t>ABONAȚI (CAM. 35)</t>
  </si>
  <si>
    <t xml:space="preserve"> (CAM. 29+30+31) TEHNIC PROIECTARE</t>
  </si>
  <si>
    <t>DAEWOO</t>
  </si>
  <si>
    <t>FACTURARE (CAM. 23)</t>
  </si>
  <si>
    <t>WESTWOOD</t>
  </si>
  <si>
    <t>FACTURARE - SEF BIROU (CAM. 23/A)</t>
  </si>
  <si>
    <t>FUJITSU</t>
  </si>
  <si>
    <t>FACTURARE (CAM. 22)</t>
  </si>
  <si>
    <t>1</t>
  </si>
  <si>
    <t>FACTURARE -FOSTA CENTRALA TELEFONICA</t>
  </si>
  <si>
    <t>AVIZE-TEHNIC  (CAM. 37)</t>
  </si>
  <si>
    <t>FREEWIND</t>
  </si>
  <si>
    <t>COM. CLIENȚI (CAM. 39)</t>
  </si>
  <si>
    <t>COM. CLIENȚI (CAM. 41)</t>
  </si>
  <si>
    <t>TEHNIC (FOST PROTOCOL 1)</t>
  </si>
  <si>
    <t>TEHNIC (FOST CAM 32 1)</t>
  </si>
  <si>
    <t>TEHNIC (FOST PROT. 2)</t>
  </si>
  <si>
    <t>DIR. COMERCIALĂ (CAM. 17)</t>
  </si>
  <si>
    <t>INGINER ȘEF (CAM. 14)</t>
  </si>
  <si>
    <t>CONSILIER TEHNIC (CAM. 6+5)</t>
  </si>
  <si>
    <t>FINANCIAR  (CAM. 33) TIUTIN</t>
  </si>
  <si>
    <t>HITACHI</t>
  </si>
  <si>
    <t>AGENȚIA COMERCIALĂ</t>
  </si>
  <si>
    <t>total</t>
  </si>
  <si>
    <t>CAMERA SERVER 2 - INFORMATICA</t>
  </si>
  <si>
    <t xml:space="preserve">STR. PETRU RAREȘ NR. 1 B </t>
  </si>
  <si>
    <t>PARTER CLĂDIRE</t>
  </si>
  <si>
    <t>SECTOR REȚELE</t>
  </si>
  <si>
    <t>STR. ANDREI MUREȘANU NR. 2</t>
  </si>
  <si>
    <t xml:space="preserve">AIRFAN </t>
  </si>
  <si>
    <t>BIROU</t>
  </si>
  <si>
    <t xml:space="preserve">OSAKA </t>
  </si>
  <si>
    <t>SH 849 -STR. ALLEA SALCA</t>
  </si>
  <si>
    <t>SH 103 - STR. ALEEA POSADA NR. 3</t>
  </si>
  <si>
    <t>SECTOR CAPTARE, TRATARE APĂ</t>
  </si>
  <si>
    <t>STR. CLUJULUI NR. 196</t>
  </si>
  <si>
    <t>SP 2</t>
  </si>
  <si>
    <t xml:space="preserve">DAIKIN </t>
  </si>
  <si>
    <t xml:space="preserve">SAMSUNG </t>
  </si>
  <si>
    <t>FERROLI</t>
  </si>
  <si>
    <t>SP4</t>
  </si>
  <si>
    <t>LABORATOR APĂ POTABILĂ</t>
  </si>
  <si>
    <t>STR. PETRU RAREȘ NR. 1 B</t>
  </si>
  <si>
    <t>SALA APARATE</t>
  </si>
  <si>
    <t>HAIER</t>
  </si>
  <si>
    <t>LABORATOR</t>
  </si>
  <si>
    <t>GOLD SENSE</t>
  </si>
  <si>
    <t>OSAKA</t>
  </si>
  <si>
    <t>BIROURI (MEDIU)</t>
  </si>
  <si>
    <t>STR. BORȘULUI NR. 22F</t>
  </si>
  <si>
    <t>HALE</t>
  </si>
  <si>
    <t>BIROU DISPECERAT</t>
  </si>
  <si>
    <t>LABORATOR APĂ UZATĂ</t>
  </si>
  <si>
    <t>STR. BORȘULUI NR. 22 L</t>
  </si>
  <si>
    <t>ARIA</t>
  </si>
  <si>
    <t xml:space="preserve">LABORATOR </t>
  </si>
  <si>
    <t>APARATE</t>
  </si>
  <si>
    <t>LABORATOR (2024)</t>
  </si>
  <si>
    <t>ALIZEE PRO</t>
  </si>
  <si>
    <t>STAȚIA DE EPURARE ORADEA</t>
  </si>
  <si>
    <t>BIROU ȘEF STAȚIE</t>
  </si>
  <si>
    <t>BIROU ING. EXPLOATARE</t>
  </si>
  <si>
    <t>KUMTEL</t>
  </si>
  <si>
    <t>CLUB SEO</t>
  </si>
  <si>
    <t>VESTIARE</t>
  </si>
  <si>
    <t>ST. DEZHIDRATARE NĂMOL</t>
  </si>
  <si>
    <t>CAMERA SERVER</t>
  </si>
  <si>
    <t>BIROU (schimb spau)</t>
  </si>
  <si>
    <t xml:space="preserve">STATIE EPURARE </t>
  </si>
  <si>
    <t>SECTOR SPAU</t>
  </si>
  <si>
    <t>DISPECERAT</t>
  </si>
  <si>
    <t>NOBE</t>
  </si>
  <si>
    <t>VESTIAR</t>
  </si>
  <si>
    <t>LG ELECTRONICS</t>
  </si>
  <si>
    <t>LOGISTICA -MA</t>
  </si>
  <si>
    <t>STR. BARCAULUI NR 202</t>
  </si>
  <si>
    <t>INVENTOR</t>
  </si>
  <si>
    <t>MAGAZIE HALA (BIROU)</t>
  </si>
  <si>
    <t>SECTOR CANAL</t>
  </si>
  <si>
    <t xml:space="preserve">ALIZEE </t>
  </si>
  <si>
    <t>VESTIAR 1</t>
  </si>
  <si>
    <t>KLUMTELEK</t>
  </si>
  <si>
    <t>VESTIAR 2</t>
  </si>
  <si>
    <t>BIROU VESTIAR 1</t>
  </si>
  <si>
    <t>FEROOLLI</t>
  </si>
  <si>
    <t>BIROU CANAL</t>
  </si>
  <si>
    <t>P.L. TINCA</t>
  </si>
  <si>
    <t>LOC. TINCA, JUD. BIHOR</t>
  </si>
  <si>
    <t>SEDIU - STR. ARMATEI ROMÂNE NR. 17</t>
  </si>
  <si>
    <t>CLĂDIRE EPURARE</t>
  </si>
  <si>
    <t>P.L. BEIUS</t>
  </si>
  <si>
    <t>LOC.BEIUS, JUD. BIHOR</t>
  </si>
  <si>
    <t>Arielli</t>
  </si>
  <si>
    <t>Caserie</t>
  </si>
  <si>
    <t xml:space="preserve">Meister </t>
  </si>
  <si>
    <t>Secrtariat</t>
  </si>
  <si>
    <t>Gree</t>
  </si>
  <si>
    <t>Tehnic</t>
  </si>
  <si>
    <t>Contabilitate</t>
  </si>
  <si>
    <t>Adielli</t>
  </si>
  <si>
    <t>Facturare</t>
  </si>
  <si>
    <t>Dispecerat</t>
  </si>
  <si>
    <t>YAMATTO</t>
  </si>
  <si>
    <t>Epurare</t>
  </si>
  <si>
    <t>ARRIELLI</t>
  </si>
  <si>
    <t>TOTAL</t>
  </si>
  <si>
    <t>SECTOR TRANSPORT</t>
  </si>
  <si>
    <t>TOTAL APARATE CONTRACT (BUC.)</t>
  </si>
  <si>
    <t>CENTRALIZATOR APARATE DE AER CONDIȚIONAT</t>
  </si>
  <si>
    <t xml:space="preserve">        SEDIUL CENTRAL - STR. DUILIU ZAMFIRESCU NR. 3</t>
  </si>
  <si>
    <t>Nr. crt.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</si>
</sst>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  <charset val="238"/>
    </font>
    <font>
      <b/>
      <i/>
      <sz val="12"/>
      <color theme="1"/>
      <name val="Times New Roman"/>
      <family val="1"/>
    </font>
    <font>
      <b/>
      <i/>
      <sz val="12"/>
      <name val="Times New Roman"/>
      <family val="1"/>
    </font>
    <font>
      <sz val="10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1" applyNumberFormat="0" applyFont="0" applyAlignment="0" applyProtection="0"/>
  </cellStyleXfs>
  <cellXfs count="135">
    <xf numFmtId="0" fontId="0" fillId="0" borderId="0" xfId="0"/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4" xfId="0" applyNumberFormat="1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4" xfId="0" applyNumberFormat="1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3" fillId="6" borderId="4" xfId="0" applyNumberFormat="1" applyFont="1" applyFill="1" applyBorder="1" applyAlignment="1">
      <alignment horizontal="center" vertical="center" wrapText="1"/>
    </xf>
    <xf numFmtId="49" fontId="4" fillId="6" borderId="4" xfId="0" applyNumberFormat="1" applyFont="1" applyFill="1" applyBorder="1" applyAlignment="1">
      <alignment horizontal="center" vertical="center" wrapText="1"/>
    </xf>
    <xf numFmtId="49" fontId="11" fillId="6" borderId="4" xfId="0" applyNumberFormat="1" applyFont="1" applyFill="1" applyBorder="1" applyAlignment="1">
      <alignment horizontal="center" vertical="center" wrapText="1"/>
    </xf>
    <xf numFmtId="0" fontId="4" fillId="6" borderId="4" xfId="0" applyNumberFormat="1" applyFont="1" applyFill="1" applyBorder="1" applyAlignment="1" applyProtection="1">
      <alignment horizontal="center" vertical="center" wrapText="1"/>
      <protection locked="0"/>
    </xf>
    <xf numFmtId="49" fontId="4" fillId="6" borderId="9" xfId="0" applyNumberFormat="1" applyFont="1" applyFill="1" applyBorder="1" applyAlignment="1">
      <alignment horizontal="center" vertical="center" wrapText="1"/>
    </xf>
    <xf numFmtId="0" fontId="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11" fillId="6" borderId="4" xfId="0" applyFont="1" applyFill="1" applyBorder="1" applyAlignment="1" applyProtection="1">
      <alignment horizontal="center" vertical="center" wrapText="1"/>
      <protection locked="0"/>
    </xf>
    <xf numFmtId="49" fontId="4" fillId="6" borderId="4" xfId="0" applyNumberFormat="1" applyFont="1" applyFill="1" applyBorder="1" applyAlignment="1" applyProtection="1">
      <alignment horizontal="center" vertical="center" wrapText="1"/>
      <protection locked="0"/>
    </xf>
    <xf numFmtId="49" fontId="11" fillId="6" borderId="4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4" xfId="0" applyNumberFormat="1" applyFont="1" applyBorder="1" applyAlignment="1" applyProtection="1">
      <alignment horizontal="center" vertical="center" wrapText="1"/>
      <protection locked="0"/>
    </xf>
    <xf numFmtId="0" fontId="4" fillId="6" borderId="10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10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>
      <alignment horizontal="center" vertical="center" wrapText="1"/>
    </xf>
    <xf numFmtId="0" fontId="7" fillId="5" borderId="5" xfId="3" applyFont="1" applyFill="1" applyBorder="1" applyAlignment="1">
      <alignment horizontal="center" vertical="center" wrapText="1"/>
    </xf>
    <xf numFmtId="0" fontId="7" fillId="5" borderId="2" xfId="3" applyFont="1" applyFill="1" applyBorder="1" applyAlignment="1">
      <alignment horizontal="center" vertical="center" wrapText="1"/>
    </xf>
    <xf numFmtId="0" fontId="7" fillId="5" borderId="3" xfId="3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14" fillId="0" borderId="5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6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4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16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6" fillId="6" borderId="4" xfId="0" applyNumberFormat="1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7" fillId="5" borderId="4" xfId="3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7" fillId="5" borderId="4" xfId="3" applyFont="1" applyFill="1" applyBorder="1" applyAlignment="1">
      <alignment horizontal="center" vertical="center" wrapText="1"/>
    </xf>
    <xf numFmtId="0" fontId="7" fillId="5" borderId="4" xfId="3" applyFont="1" applyFill="1" applyBorder="1" applyAlignment="1">
      <alignment horizontal="center" vertical="center"/>
    </xf>
    <xf numFmtId="0" fontId="19" fillId="5" borderId="4" xfId="3" applyFont="1" applyFill="1" applyBorder="1" applyAlignment="1">
      <alignment horizontal="center" vertical="center" wrapText="1"/>
    </xf>
    <xf numFmtId="0" fontId="19" fillId="6" borderId="4" xfId="3" applyFont="1" applyFill="1" applyBorder="1" applyAlignment="1">
      <alignment horizontal="center" vertical="center"/>
    </xf>
    <xf numFmtId="0" fontId="19" fillId="6" borderId="4" xfId="3" applyFont="1" applyFill="1" applyBorder="1" applyAlignment="1">
      <alignment horizontal="center" vertical="center" wrapText="1"/>
    </xf>
    <xf numFmtId="0" fontId="20" fillId="5" borderId="4" xfId="3" applyFont="1" applyFill="1" applyBorder="1" applyAlignment="1">
      <alignment horizontal="center" vertical="center"/>
    </xf>
    <xf numFmtId="0" fontId="20" fillId="5" borderId="4" xfId="3" applyFont="1" applyFill="1" applyBorder="1" applyAlignment="1">
      <alignment horizontal="center" vertical="center" wrapText="1"/>
    </xf>
    <xf numFmtId="0" fontId="21" fillId="5" borderId="8" xfId="1" applyFont="1" applyFill="1" applyBorder="1" applyAlignment="1">
      <alignment horizontal="center" vertical="center"/>
    </xf>
    <xf numFmtId="0" fontId="21" fillId="5" borderId="15" xfId="1" applyFont="1" applyFill="1" applyBorder="1" applyAlignment="1">
      <alignment horizontal="center" vertical="center"/>
    </xf>
    <xf numFmtId="0" fontId="21" fillId="5" borderId="4" xfId="1" applyFont="1" applyFill="1" applyBorder="1" applyAlignment="1">
      <alignment horizontal="center" vertical="center" wrapText="1"/>
    </xf>
    <xf numFmtId="0" fontId="21" fillId="5" borderId="4" xfId="2" applyFont="1" applyFill="1" applyBorder="1" applyAlignment="1">
      <alignment horizontal="center" vertical="center"/>
    </xf>
    <xf numFmtId="0" fontId="21" fillId="5" borderId="4" xfId="2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3" fillId="6" borderId="4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 applyProtection="1">
      <alignment horizontal="center" vertical="center"/>
      <protection locked="0"/>
    </xf>
    <xf numFmtId="49" fontId="4" fillId="6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10" xfId="0" applyFont="1" applyFill="1" applyBorder="1" applyAlignment="1" applyProtection="1">
      <alignment horizontal="center" vertical="center"/>
      <protection locked="0"/>
    </xf>
    <xf numFmtId="0" fontId="8" fillId="0" borderId="4" xfId="0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6" borderId="13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</cellXfs>
  <cellStyles count="4">
    <cellStyle name="Bad" xfId="2" builtinId="27"/>
    <cellStyle name="Good" xfId="1" builtinId="26"/>
    <cellStyle name="Normal" xfId="0" builtinId="0"/>
    <cellStyle name="Note" xfId="3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1"/>
  <sheetViews>
    <sheetView tabSelected="1" view="pageBreakPreview" topLeftCell="A133" zoomScale="60" zoomScaleNormal="100" workbookViewId="0">
      <selection activeCell="S58" sqref="S58"/>
    </sheetView>
  </sheetViews>
  <sheetFormatPr defaultRowHeight="14.4"/>
  <cols>
    <col min="1" max="1" width="4.77734375" style="83" customWidth="1"/>
    <col min="2" max="2" width="18.21875" style="83" customWidth="1"/>
    <col min="3" max="3" width="7.5546875" style="83" customWidth="1"/>
    <col min="4" max="5" width="7.44140625" style="83" customWidth="1"/>
    <col min="6" max="6" width="7.21875" style="83" customWidth="1"/>
    <col min="7" max="8" width="8" style="83" customWidth="1"/>
    <col min="9" max="9" width="6.88671875" style="83" customWidth="1"/>
    <col min="10" max="11" width="7.5546875" style="83" customWidth="1"/>
    <col min="12" max="12" width="8.109375" style="83" customWidth="1"/>
    <col min="13" max="13" width="29.5546875" style="131" customWidth="1"/>
    <col min="14" max="16384" width="8.88671875" style="83"/>
  </cols>
  <sheetData>
    <row r="1" spans="1:13" ht="15.6">
      <c r="A1" s="100"/>
      <c r="B1" s="100"/>
      <c r="C1" s="100"/>
      <c r="D1" s="101"/>
      <c r="F1" s="100"/>
      <c r="G1" s="100"/>
      <c r="H1" s="100"/>
      <c r="I1" s="100"/>
      <c r="J1" s="100"/>
      <c r="K1" s="100"/>
      <c r="L1" s="100"/>
      <c r="M1" s="102" t="s">
        <v>0</v>
      </c>
    </row>
    <row r="2" spans="1:13" ht="17.399999999999999">
      <c r="A2" s="87" t="s">
        <v>156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15.6" customHeight="1">
      <c r="A3" s="87" t="s">
        <v>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3" ht="15.6" customHeight="1">
      <c r="A4" s="132"/>
      <c r="B4" s="132"/>
      <c r="C4" s="132"/>
      <c r="D4" s="132"/>
      <c r="E4" s="132"/>
      <c r="F4" s="100"/>
      <c r="G4" s="100"/>
      <c r="H4" s="100"/>
      <c r="I4" s="100"/>
      <c r="J4" s="100"/>
      <c r="K4" s="100"/>
      <c r="L4" s="100"/>
      <c r="M4" s="82"/>
    </row>
    <row r="5" spans="1:13" ht="31.2" customHeight="1">
      <c r="A5" s="69" t="s">
        <v>157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</row>
    <row r="6" spans="1:13" ht="31.2">
      <c r="A6" s="1" t="s">
        <v>158</v>
      </c>
      <c r="B6" s="1" t="s">
        <v>2</v>
      </c>
      <c r="C6" s="91"/>
      <c r="D6" s="103"/>
      <c r="E6" s="103"/>
      <c r="F6" s="103"/>
      <c r="G6" s="2" t="s">
        <v>3</v>
      </c>
      <c r="H6" s="103"/>
      <c r="I6" s="103"/>
      <c r="J6" s="103"/>
      <c r="K6" s="103"/>
      <c r="L6" s="53"/>
      <c r="M6" s="58" t="s">
        <v>4</v>
      </c>
    </row>
    <row r="7" spans="1:13" ht="15.6">
      <c r="A7" s="56"/>
      <c r="B7" s="56"/>
      <c r="C7" s="84">
        <v>7000</v>
      </c>
      <c r="D7" s="84">
        <v>9000</v>
      </c>
      <c r="E7" s="84">
        <v>1000</v>
      </c>
      <c r="F7" s="84">
        <v>12000</v>
      </c>
      <c r="G7" s="84">
        <v>18000</v>
      </c>
      <c r="H7" s="84">
        <v>22000</v>
      </c>
      <c r="I7" s="104">
        <v>2650</v>
      </c>
      <c r="J7" s="84">
        <v>24000</v>
      </c>
      <c r="K7" s="84">
        <v>28000</v>
      </c>
      <c r="L7" s="84">
        <v>45000</v>
      </c>
      <c r="M7" s="58"/>
    </row>
    <row r="8" spans="1:13" ht="15.6">
      <c r="A8" s="3">
        <v>1</v>
      </c>
      <c r="B8" s="3" t="s">
        <v>5</v>
      </c>
      <c r="C8" s="3"/>
      <c r="D8" s="4">
        <v>1</v>
      </c>
      <c r="E8" s="49"/>
      <c r="F8" s="49"/>
      <c r="G8" s="49"/>
      <c r="H8" s="49"/>
      <c r="I8" s="105"/>
      <c r="J8" s="49"/>
      <c r="K8" s="49"/>
      <c r="L8" s="49"/>
      <c r="M8" s="5" t="s">
        <v>6</v>
      </c>
    </row>
    <row r="9" spans="1:13" ht="15.6">
      <c r="A9" s="3">
        <f>A8+1</f>
        <v>2</v>
      </c>
      <c r="B9" s="3" t="s">
        <v>5</v>
      </c>
      <c r="C9" s="3"/>
      <c r="D9" s="4">
        <v>1</v>
      </c>
      <c r="E9" s="49"/>
      <c r="F9" s="49"/>
      <c r="G9" s="49"/>
      <c r="H9" s="49"/>
      <c r="I9" s="105"/>
      <c r="J9" s="49"/>
      <c r="K9" s="49"/>
      <c r="L9" s="49"/>
      <c r="M9" s="5" t="s">
        <v>7</v>
      </c>
    </row>
    <row r="10" spans="1:13" ht="15.6">
      <c r="A10" s="3">
        <f t="shared" ref="A10:A59" si="0">A9+1</f>
        <v>3</v>
      </c>
      <c r="B10" s="3" t="s">
        <v>8</v>
      </c>
      <c r="C10" s="3"/>
      <c r="D10" s="4">
        <v>1</v>
      </c>
      <c r="E10" s="49"/>
      <c r="F10" s="49"/>
      <c r="G10" s="49"/>
      <c r="H10" s="49"/>
      <c r="I10" s="105"/>
      <c r="J10" s="49"/>
      <c r="K10" s="49"/>
      <c r="L10" s="49"/>
      <c r="M10" s="5" t="s">
        <v>9</v>
      </c>
    </row>
    <row r="11" spans="1:13" ht="15.6">
      <c r="A11" s="3">
        <f t="shared" si="0"/>
        <v>4</v>
      </c>
      <c r="B11" s="3" t="s">
        <v>10</v>
      </c>
      <c r="C11" s="3"/>
      <c r="D11" s="4">
        <v>1</v>
      </c>
      <c r="E11" s="49"/>
      <c r="F11" s="49"/>
      <c r="G11" s="49"/>
      <c r="H11" s="49"/>
      <c r="I11" s="105"/>
      <c r="J11" s="49"/>
      <c r="K11" s="49"/>
      <c r="L11" s="49"/>
      <c r="M11" s="5" t="s">
        <v>11</v>
      </c>
    </row>
    <row r="12" spans="1:13" ht="15.6">
      <c r="A12" s="3">
        <f t="shared" si="0"/>
        <v>5</v>
      </c>
      <c r="B12" s="3" t="s">
        <v>12</v>
      </c>
      <c r="C12" s="3"/>
      <c r="D12" s="4"/>
      <c r="E12" s="49"/>
      <c r="F12" s="49"/>
      <c r="G12" s="49">
        <v>3</v>
      </c>
      <c r="H12" s="49"/>
      <c r="I12" s="105"/>
      <c r="J12" s="49"/>
      <c r="K12" s="49"/>
      <c r="L12" s="49"/>
      <c r="M12" s="5" t="s">
        <v>13</v>
      </c>
    </row>
    <row r="13" spans="1:13" ht="27.6">
      <c r="A13" s="3">
        <f t="shared" si="0"/>
        <v>6</v>
      </c>
      <c r="B13" s="3" t="s">
        <v>14</v>
      </c>
      <c r="C13" s="3"/>
      <c r="D13" s="4">
        <v>1</v>
      </c>
      <c r="E13" s="49"/>
      <c r="F13" s="49"/>
      <c r="G13" s="49"/>
      <c r="H13" s="49"/>
      <c r="I13" s="105"/>
      <c r="J13" s="49"/>
      <c r="K13" s="49"/>
      <c r="L13" s="49"/>
      <c r="M13" s="5" t="s">
        <v>15</v>
      </c>
    </row>
    <row r="14" spans="1:13" ht="15.6">
      <c r="A14" s="3">
        <f t="shared" si="0"/>
        <v>7</v>
      </c>
      <c r="B14" s="3" t="s">
        <v>5</v>
      </c>
      <c r="C14" s="3"/>
      <c r="D14" s="4"/>
      <c r="E14" s="49"/>
      <c r="F14" s="49"/>
      <c r="G14" s="49"/>
      <c r="H14" s="49"/>
      <c r="I14" s="105">
        <v>1</v>
      </c>
      <c r="J14" s="49"/>
      <c r="K14" s="49"/>
      <c r="L14" s="49"/>
      <c r="M14" s="59" t="s">
        <v>16</v>
      </c>
    </row>
    <row r="15" spans="1:13" ht="15.6">
      <c r="A15" s="3">
        <f t="shared" si="0"/>
        <v>8</v>
      </c>
      <c r="B15" s="3" t="s">
        <v>5</v>
      </c>
      <c r="C15" s="3"/>
      <c r="D15" s="4"/>
      <c r="E15" s="49"/>
      <c r="F15" s="49">
        <v>1</v>
      </c>
      <c r="G15" s="49"/>
      <c r="H15" s="49"/>
      <c r="I15" s="49"/>
      <c r="J15" s="49"/>
      <c r="K15" s="49"/>
      <c r="L15" s="49"/>
      <c r="M15" s="5" t="s">
        <v>17</v>
      </c>
    </row>
    <row r="16" spans="1:13" ht="15.6">
      <c r="A16" s="3">
        <f t="shared" si="0"/>
        <v>9</v>
      </c>
      <c r="B16" s="3" t="s">
        <v>5</v>
      </c>
      <c r="C16" s="3"/>
      <c r="D16" s="4"/>
      <c r="E16" s="49"/>
      <c r="F16" s="49">
        <v>1</v>
      </c>
      <c r="G16" s="49"/>
      <c r="H16" s="49"/>
      <c r="I16" s="49"/>
      <c r="J16" s="49"/>
      <c r="K16" s="49"/>
      <c r="L16" s="49"/>
      <c r="M16" s="5" t="s">
        <v>18</v>
      </c>
    </row>
    <row r="17" spans="1:13" ht="27.6">
      <c r="A17" s="3">
        <f t="shared" si="0"/>
        <v>10</v>
      </c>
      <c r="B17" s="3" t="s">
        <v>19</v>
      </c>
      <c r="C17" s="3"/>
      <c r="D17" s="4"/>
      <c r="E17" s="49"/>
      <c r="F17" s="49">
        <v>1</v>
      </c>
      <c r="G17" s="49"/>
      <c r="H17" s="49"/>
      <c r="I17" s="49"/>
      <c r="J17" s="49"/>
      <c r="K17" s="49"/>
      <c r="L17" s="49"/>
      <c r="M17" s="5" t="s">
        <v>20</v>
      </c>
    </row>
    <row r="18" spans="1:13" ht="15.6">
      <c r="A18" s="3">
        <f t="shared" si="0"/>
        <v>11</v>
      </c>
      <c r="B18" s="3" t="s">
        <v>19</v>
      </c>
      <c r="C18" s="3"/>
      <c r="D18" s="4"/>
      <c r="E18" s="49"/>
      <c r="F18" s="49">
        <v>1</v>
      </c>
      <c r="G18" s="49"/>
      <c r="H18" s="49"/>
      <c r="I18" s="49"/>
      <c r="J18" s="49"/>
      <c r="K18" s="49"/>
      <c r="L18" s="49"/>
      <c r="M18" s="5" t="s">
        <v>21</v>
      </c>
    </row>
    <row r="19" spans="1:13" ht="15.6">
      <c r="A19" s="3">
        <f t="shared" si="0"/>
        <v>12</v>
      </c>
      <c r="B19" s="3" t="s">
        <v>19</v>
      </c>
      <c r="C19" s="3"/>
      <c r="D19" s="4"/>
      <c r="E19" s="49"/>
      <c r="F19" s="49">
        <v>1</v>
      </c>
      <c r="G19" s="49"/>
      <c r="H19" s="49"/>
      <c r="I19" s="49"/>
      <c r="J19" s="49"/>
      <c r="K19" s="49"/>
      <c r="L19" s="49"/>
      <c r="M19" s="5" t="s">
        <v>22</v>
      </c>
    </row>
    <row r="20" spans="1:13" ht="27.6">
      <c r="A20" s="3">
        <f t="shared" si="0"/>
        <v>13</v>
      </c>
      <c r="B20" s="3" t="s">
        <v>19</v>
      </c>
      <c r="C20" s="3"/>
      <c r="D20" s="4">
        <v>1</v>
      </c>
      <c r="E20" s="49"/>
      <c r="F20" s="49"/>
      <c r="G20" s="49"/>
      <c r="H20" s="49"/>
      <c r="I20" s="49"/>
      <c r="J20" s="49"/>
      <c r="K20" s="49"/>
      <c r="L20" s="49"/>
      <c r="M20" s="6" t="s">
        <v>23</v>
      </c>
    </row>
    <row r="21" spans="1:13" ht="15.6">
      <c r="A21" s="3">
        <f t="shared" si="0"/>
        <v>14</v>
      </c>
      <c r="B21" s="3" t="s">
        <v>19</v>
      </c>
      <c r="C21" s="3"/>
      <c r="D21" s="4"/>
      <c r="E21" s="49"/>
      <c r="F21" s="49">
        <v>1</v>
      </c>
      <c r="G21" s="49"/>
      <c r="H21" s="49"/>
      <c r="I21" s="49"/>
      <c r="J21" s="49"/>
      <c r="K21" s="49"/>
      <c r="L21" s="49"/>
      <c r="M21" s="6" t="s">
        <v>24</v>
      </c>
    </row>
    <row r="22" spans="1:13" ht="15.6">
      <c r="A22" s="3">
        <f t="shared" si="0"/>
        <v>15</v>
      </c>
      <c r="B22" s="3" t="s">
        <v>25</v>
      </c>
      <c r="C22" s="88"/>
      <c r="D22" s="4"/>
      <c r="E22" s="49"/>
      <c r="F22" s="49"/>
      <c r="G22" s="49"/>
      <c r="H22" s="49"/>
      <c r="I22" s="49"/>
      <c r="J22" s="49"/>
      <c r="K22" s="49"/>
      <c r="L22" s="49">
        <v>1</v>
      </c>
      <c r="M22" s="6" t="s">
        <v>24</v>
      </c>
    </row>
    <row r="23" spans="1:13" ht="15.6">
      <c r="A23" s="3">
        <f t="shared" si="0"/>
        <v>16</v>
      </c>
      <c r="B23" s="3" t="s">
        <v>26</v>
      </c>
      <c r="C23" s="3"/>
      <c r="D23" s="4"/>
      <c r="E23" s="49"/>
      <c r="F23" s="49">
        <v>1</v>
      </c>
      <c r="G23" s="49"/>
      <c r="H23" s="49"/>
      <c r="I23" s="49"/>
      <c r="J23" s="49"/>
      <c r="K23" s="49"/>
      <c r="L23" s="49"/>
      <c r="M23" s="6" t="s">
        <v>27</v>
      </c>
    </row>
    <row r="24" spans="1:13" ht="15.6">
      <c r="A24" s="3">
        <f t="shared" si="0"/>
        <v>17</v>
      </c>
      <c r="B24" s="3" t="s">
        <v>26</v>
      </c>
      <c r="C24" s="3"/>
      <c r="D24" s="4"/>
      <c r="E24" s="49"/>
      <c r="F24" s="49">
        <v>1</v>
      </c>
      <c r="G24" s="49"/>
      <c r="H24" s="49"/>
      <c r="I24" s="49"/>
      <c r="J24" s="49"/>
      <c r="K24" s="49"/>
      <c r="L24" s="49"/>
      <c r="M24" s="6" t="s">
        <v>28</v>
      </c>
    </row>
    <row r="25" spans="1:13" ht="15.6">
      <c r="A25" s="3">
        <f t="shared" si="0"/>
        <v>18</v>
      </c>
      <c r="B25" s="3" t="s">
        <v>19</v>
      </c>
      <c r="C25" s="3"/>
      <c r="D25" s="4"/>
      <c r="E25" s="49"/>
      <c r="F25" s="49">
        <v>1</v>
      </c>
      <c r="G25" s="49"/>
      <c r="H25" s="49"/>
      <c r="I25" s="49"/>
      <c r="J25" s="49"/>
      <c r="K25" s="49"/>
      <c r="L25" s="49"/>
      <c r="M25" s="6" t="s">
        <v>29</v>
      </c>
    </row>
    <row r="26" spans="1:13" ht="15.6">
      <c r="A26" s="3">
        <f t="shared" si="0"/>
        <v>19</v>
      </c>
      <c r="B26" s="3" t="s">
        <v>19</v>
      </c>
      <c r="C26" s="3"/>
      <c r="D26" s="4"/>
      <c r="E26" s="49"/>
      <c r="F26" s="49">
        <v>1</v>
      </c>
      <c r="G26" s="49"/>
      <c r="H26" s="49"/>
      <c r="I26" s="49"/>
      <c r="J26" s="49"/>
      <c r="K26" s="49"/>
      <c r="L26" s="49"/>
      <c r="M26" s="6" t="s">
        <v>30</v>
      </c>
    </row>
    <row r="27" spans="1:13" ht="15.6">
      <c r="A27" s="3">
        <f t="shared" si="0"/>
        <v>20</v>
      </c>
      <c r="B27" s="3" t="s">
        <v>31</v>
      </c>
      <c r="C27" s="3"/>
      <c r="D27" s="4"/>
      <c r="E27" s="49"/>
      <c r="F27" s="49">
        <v>1</v>
      </c>
      <c r="G27" s="49"/>
      <c r="H27" s="49"/>
      <c r="I27" s="49"/>
      <c r="J27" s="49"/>
      <c r="K27" s="49"/>
      <c r="L27" s="49"/>
      <c r="M27" s="6" t="s">
        <v>32</v>
      </c>
    </row>
    <row r="28" spans="1:13" ht="15.6">
      <c r="A28" s="3">
        <f t="shared" si="0"/>
        <v>21</v>
      </c>
      <c r="B28" s="3" t="s">
        <v>25</v>
      </c>
      <c r="C28" s="3"/>
      <c r="D28" s="4"/>
      <c r="E28" s="49"/>
      <c r="F28" s="49">
        <v>1</v>
      </c>
      <c r="G28" s="49"/>
      <c r="H28" s="49"/>
      <c r="I28" s="49"/>
      <c r="J28" s="49"/>
      <c r="K28" s="49"/>
      <c r="L28" s="49"/>
      <c r="M28" s="6" t="s">
        <v>33</v>
      </c>
    </row>
    <row r="29" spans="1:13" ht="15.6">
      <c r="A29" s="3">
        <f t="shared" si="0"/>
        <v>22</v>
      </c>
      <c r="B29" s="3" t="s">
        <v>14</v>
      </c>
      <c r="C29" s="3"/>
      <c r="D29" s="4"/>
      <c r="E29" s="49"/>
      <c r="F29" s="49">
        <v>1</v>
      </c>
      <c r="G29" s="49"/>
      <c r="H29" s="49"/>
      <c r="I29" s="49"/>
      <c r="J29" s="49"/>
      <c r="K29" s="49"/>
      <c r="L29" s="49"/>
      <c r="M29" s="6" t="s">
        <v>34</v>
      </c>
    </row>
    <row r="30" spans="1:13" ht="15.6">
      <c r="A30" s="3">
        <f t="shared" si="0"/>
        <v>23</v>
      </c>
      <c r="B30" s="3" t="s">
        <v>26</v>
      </c>
      <c r="C30" s="3"/>
      <c r="D30" s="4"/>
      <c r="E30" s="49"/>
      <c r="F30" s="49"/>
      <c r="G30" s="49">
        <v>1</v>
      </c>
      <c r="H30" s="49"/>
      <c r="I30" s="49"/>
      <c r="J30" s="49"/>
      <c r="K30" s="49"/>
      <c r="L30" s="49"/>
      <c r="M30" s="6" t="s">
        <v>35</v>
      </c>
    </row>
    <row r="31" spans="1:13" ht="15.6">
      <c r="A31" s="3">
        <f t="shared" si="0"/>
        <v>24</v>
      </c>
      <c r="B31" s="3" t="s">
        <v>19</v>
      </c>
      <c r="C31" s="3"/>
      <c r="D31" s="4"/>
      <c r="E31" s="49"/>
      <c r="F31" s="49"/>
      <c r="G31" s="49"/>
      <c r="H31" s="49"/>
      <c r="I31" s="49"/>
      <c r="J31" s="49"/>
      <c r="K31" s="49">
        <v>1</v>
      </c>
      <c r="L31" s="49"/>
      <c r="M31" s="6" t="s">
        <v>35</v>
      </c>
    </row>
    <row r="32" spans="1:13" ht="15.6">
      <c r="A32" s="3">
        <f t="shared" si="0"/>
        <v>25</v>
      </c>
      <c r="B32" s="7" t="s">
        <v>19</v>
      </c>
      <c r="C32" s="7"/>
      <c r="D32" s="8"/>
      <c r="E32" s="49"/>
      <c r="F32" s="49"/>
      <c r="G32" s="49">
        <v>1</v>
      </c>
      <c r="H32" s="49"/>
      <c r="I32" s="49"/>
      <c r="J32" s="49"/>
      <c r="K32" s="49"/>
      <c r="L32" s="49"/>
      <c r="M32" s="9" t="s">
        <v>36</v>
      </c>
    </row>
    <row r="33" spans="1:13" ht="15.6">
      <c r="A33" s="3">
        <f t="shared" si="0"/>
        <v>26</v>
      </c>
      <c r="B33" s="7" t="s">
        <v>37</v>
      </c>
      <c r="C33" s="7"/>
      <c r="D33" s="8"/>
      <c r="E33" s="49"/>
      <c r="F33" s="49">
        <v>1</v>
      </c>
      <c r="G33" s="49"/>
      <c r="H33" s="49"/>
      <c r="I33" s="49"/>
      <c r="J33" s="49"/>
      <c r="K33" s="49"/>
      <c r="L33" s="49"/>
      <c r="M33" s="9" t="s">
        <v>38</v>
      </c>
    </row>
    <row r="34" spans="1:13" ht="15.6">
      <c r="A34" s="3">
        <f t="shared" si="0"/>
        <v>27</v>
      </c>
      <c r="B34" s="3" t="s">
        <v>14</v>
      </c>
      <c r="C34" s="3"/>
      <c r="D34" s="4"/>
      <c r="E34" s="49"/>
      <c r="F34" s="49">
        <v>1</v>
      </c>
      <c r="G34" s="49"/>
      <c r="H34" s="49"/>
      <c r="I34" s="49"/>
      <c r="J34" s="49"/>
      <c r="K34" s="49"/>
      <c r="L34" s="49"/>
      <c r="M34" s="6" t="s">
        <v>39</v>
      </c>
    </row>
    <row r="35" spans="1:13" ht="15.6">
      <c r="A35" s="3">
        <f t="shared" si="0"/>
        <v>28</v>
      </c>
      <c r="B35" s="3" t="s">
        <v>19</v>
      </c>
      <c r="C35" s="3"/>
      <c r="D35" s="4"/>
      <c r="E35" s="49"/>
      <c r="F35" s="49">
        <v>1</v>
      </c>
      <c r="G35" s="49"/>
      <c r="H35" s="49"/>
      <c r="I35" s="49"/>
      <c r="J35" s="49"/>
      <c r="K35" s="49"/>
      <c r="L35" s="49"/>
      <c r="M35" s="6" t="s">
        <v>40</v>
      </c>
    </row>
    <row r="36" spans="1:13" ht="15.6">
      <c r="A36" s="3">
        <f t="shared" si="0"/>
        <v>29</v>
      </c>
      <c r="B36" s="3" t="s">
        <v>19</v>
      </c>
      <c r="C36" s="3"/>
      <c r="D36" s="4"/>
      <c r="E36" s="49"/>
      <c r="F36" s="49">
        <v>1</v>
      </c>
      <c r="G36" s="49"/>
      <c r="H36" s="49"/>
      <c r="I36" s="49"/>
      <c r="J36" s="49"/>
      <c r="K36" s="49"/>
      <c r="L36" s="49"/>
      <c r="M36" s="6" t="s">
        <v>41</v>
      </c>
    </row>
    <row r="37" spans="1:13" ht="15.6">
      <c r="A37" s="3">
        <f t="shared" si="0"/>
        <v>30</v>
      </c>
      <c r="B37" s="10" t="s">
        <v>42</v>
      </c>
      <c r="C37" s="88"/>
      <c r="D37" s="11"/>
      <c r="E37" s="49"/>
      <c r="F37" s="49"/>
      <c r="G37" s="49">
        <v>1</v>
      </c>
      <c r="H37" s="49"/>
      <c r="I37" s="49"/>
      <c r="J37" s="49"/>
      <c r="K37" s="49"/>
      <c r="L37" s="49"/>
      <c r="M37" s="9" t="s">
        <v>43</v>
      </c>
    </row>
    <row r="38" spans="1:13" ht="15.6">
      <c r="A38" s="3">
        <f t="shared" si="0"/>
        <v>31</v>
      </c>
      <c r="B38" s="3" t="s">
        <v>44</v>
      </c>
      <c r="C38" s="3"/>
      <c r="D38" s="4">
        <v>1</v>
      </c>
      <c r="E38" s="49"/>
      <c r="F38" s="49"/>
      <c r="G38" s="49"/>
      <c r="H38" s="49"/>
      <c r="I38" s="49"/>
      <c r="J38" s="49"/>
      <c r="K38" s="49"/>
      <c r="L38" s="49"/>
      <c r="M38" s="6" t="s">
        <v>45</v>
      </c>
    </row>
    <row r="39" spans="1:13" ht="15.6">
      <c r="A39" s="3">
        <f t="shared" si="0"/>
        <v>32</v>
      </c>
      <c r="B39" s="3" t="s">
        <v>14</v>
      </c>
      <c r="C39" s="3"/>
      <c r="D39" s="4">
        <v>1</v>
      </c>
      <c r="E39" s="49"/>
      <c r="F39" s="49"/>
      <c r="G39" s="49"/>
      <c r="H39" s="49"/>
      <c r="I39" s="49"/>
      <c r="J39" s="49"/>
      <c r="K39" s="49"/>
      <c r="L39" s="49"/>
      <c r="M39" s="6" t="s">
        <v>46</v>
      </c>
    </row>
    <row r="40" spans="1:13" ht="15.6">
      <c r="A40" s="3">
        <f t="shared" si="0"/>
        <v>33</v>
      </c>
      <c r="B40" s="3" t="s">
        <v>31</v>
      </c>
      <c r="C40" s="3"/>
      <c r="D40" s="4"/>
      <c r="E40" s="49"/>
      <c r="F40" s="49">
        <v>1</v>
      </c>
      <c r="G40" s="49"/>
      <c r="H40" s="49"/>
      <c r="I40" s="49"/>
      <c r="J40" s="49"/>
      <c r="K40" s="49"/>
      <c r="L40" s="49"/>
      <c r="M40" s="6" t="s">
        <v>47</v>
      </c>
    </row>
    <row r="41" spans="1:13" ht="15.6">
      <c r="A41" s="3">
        <f t="shared" si="0"/>
        <v>34</v>
      </c>
      <c r="B41" s="3" t="s">
        <v>26</v>
      </c>
      <c r="C41" s="3"/>
      <c r="D41" s="4"/>
      <c r="E41" s="49"/>
      <c r="F41" s="49">
        <v>1</v>
      </c>
      <c r="G41" s="49"/>
      <c r="H41" s="49"/>
      <c r="I41" s="49"/>
      <c r="J41" s="49"/>
      <c r="K41" s="49"/>
      <c r="L41" s="49"/>
      <c r="M41" s="6" t="s">
        <v>48</v>
      </c>
    </row>
    <row r="42" spans="1:13" ht="27.6">
      <c r="A42" s="3">
        <f t="shared" si="0"/>
        <v>35</v>
      </c>
      <c r="B42" s="3" t="s">
        <v>19</v>
      </c>
      <c r="C42" s="3"/>
      <c r="D42" s="4"/>
      <c r="E42" s="49"/>
      <c r="F42" s="49">
        <v>1</v>
      </c>
      <c r="G42" s="49"/>
      <c r="H42" s="49"/>
      <c r="I42" s="49"/>
      <c r="J42" s="49"/>
      <c r="K42" s="49"/>
      <c r="L42" s="49"/>
      <c r="M42" s="6" t="s">
        <v>49</v>
      </c>
    </row>
    <row r="43" spans="1:13" ht="27.6">
      <c r="A43" s="3">
        <f t="shared" si="0"/>
        <v>36</v>
      </c>
      <c r="B43" s="3" t="s">
        <v>26</v>
      </c>
      <c r="C43" s="3"/>
      <c r="D43" s="4"/>
      <c r="E43" s="49"/>
      <c r="F43" s="49">
        <v>1</v>
      </c>
      <c r="G43" s="49"/>
      <c r="H43" s="49"/>
      <c r="I43" s="49"/>
      <c r="J43" s="49"/>
      <c r="K43" s="49"/>
      <c r="L43" s="49"/>
      <c r="M43" s="6" t="s">
        <v>49</v>
      </c>
    </row>
    <row r="44" spans="1:13" ht="15.6">
      <c r="A44" s="3">
        <f t="shared" si="0"/>
        <v>37</v>
      </c>
      <c r="B44" s="12" t="s">
        <v>50</v>
      </c>
      <c r="C44" s="12"/>
      <c r="D44" s="4">
        <v>1</v>
      </c>
      <c r="E44" s="49"/>
      <c r="F44" s="49"/>
      <c r="G44" s="49"/>
      <c r="H44" s="49"/>
      <c r="I44" s="49"/>
      <c r="J44" s="49"/>
      <c r="K44" s="49"/>
      <c r="L44" s="49"/>
      <c r="M44" s="13" t="s">
        <v>51</v>
      </c>
    </row>
    <row r="45" spans="1:13" ht="15.6">
      <c r="A45" s="3">
        <f t="shared" si="0"/>
        <v>38</v>
      </c>
      <c r="B45" s="12" t="s">
        <v>52</v>
      </c>
      <c r="C45" s="12"/>
      <c r="D45" s="4">
        <v>1</v>
      </c>
      <c r="E45" s="49"/>
      <c r="F45" s="49"/>
      <c r="G45" s="49"/>
      <c r="H45" s="49"/>
      <c r="I45" s="49"/>
      <c r="J45" s="49"/>
      <c r="K45" s="49"/>
      <c r="L45" s="49"/>
      <c r="M45" s="13" t="s">
        <v>51</v>
      </c>
    </row>
    <row r="46" spans="1:13" ht="27.6">
      <c r="A46" s="3">
        <f t="shared" si="0"/>
        <v>39</v>
      </c>
      <c r="B46" s="12" t="s">
        <v>26</v>
      </c>
      <c r="C46" s="12"/>
      <c r="D46" s="4"/>
      <c r="E46" s="49"/>
      <c r="F46" s="49">
        <v>1</v>
      </c>
      <c r="G46" s="49"/>
      <c r="H46" s="49"/>
      <c r="I46" s="49"/>
      <c r="J46" s="49"/>
      <c r="K46" s="49"/>
      <c r="L46" s="49"/>
      <c r="M46" s="13" t="s">
        <v>53</v>
      </c>
    </row>
    <row r="47" spans="1:13" ht="15.6">
      <c r="A47" s="3">
        <f t="shared" si="0"/>
        <v>40</v>
      </c>
      <c r="B47" s="12" t="s">
        <v>54</v>
      </c>
      <c r="C47" s="12"/>
      <c r="D47" s="14"/>
      <c r="E47" s="49"/>
      <c r="F47" s="49">
        <v>1</v>
      </c>
      <c r="G47" s="49"/>
      <c r="H47" s="49"/>
      <c r="I47" s="49"/>
      <c r="J47" s="49"/>
      <c r="K47" s="49"/>
      <c r="L47" s="49"/>
      <c r="M47" s="13" t="s">
        <v>55</v>
      </c>
    </row>
    <row r="48" spans="1:13" ht="27.6">
      <c r="A48" s="3">
        <f t="shared" si="0"/>
        <v>41</v>
      </c>
      <c r="B48" s="12" t="s">
        <v>5</v>
      </c>
      <c r="C48" s="12"/>
      <c r="D48" s="14" t="s">
        <v>56</v>
      </c>
      <c r="E48" s="49"/>
      <c r="F48" s="49"/>
      <c r="G48" s="49"/>
      <c r="H48" s="49"/>
      <c r="I48" s="49"/>
      <c r="J48" s="49"/>
      <c r="K48" s="49"/>
      <c r="L48" s="49"/>
      <c r="M48" s="13" t="s">
        <v>57</v>
      </c>
    </row>
    <row r="49" spans="1:13" ht="15.6">
      <c r="A49" s="3">
        <f t="shared" si="0"/>
        <v>42</v>
      </c>
      <c r="B49" s="12" t="s">
        <v>31</v>
      </c>
      <c r="C49" s="12"/>
      <c r="D49" s="14"/>
      <c r="E49" s="49"/>
      <c r="F49" s="49"/>
      <c r="G49" s="49">
        <v>1</v>
      </c>
      <c r="H49" s="49"/>
      <c r="I49" s="49"/>
      <c r="J49" s="49"/>
      <c r="K49" s="49"/>
      <c r="L49" s="49"/>
      <c r="M49" s="13" t="s">
        <v>58</v>
      </c>
    </row>
    <row r="50" spans="1:13" ht="15.6">
      <c r="A50" s="3">
        <f t="shared" si="0"/>
        <v>43</v>
      </c>
      <c r="B50" s="15" t="s">
        <v>59</v>
      </c>
      <c r="C50" s="15"/>
      <c r="D50" s="16" t="s">
        <v>56</v>
      </c>
      <c r="E50" s="49"/>
      <c r="F50" s="49"/>
      <c r="G50" s="49"/>
      <c r="H50" s="49"/>
      <c r="I50" s="49"/>
      <c r="J50" s="49"/>
      <c r="K50" s="49"/>
      <c r="L50" s="49"/>
      <c r="M50" s="13" t="s">
        <v>60</v>
      </c>
    </row>
    <row r="51" spans="1:13" ht="15.6">
      <c r="A51" s="3">
        <f t="shared" si="0"/>
        <v>44</v>
      </c>
      <c r="B51" s="12" t="s">
        <v>14</v>
      </c>
      <c r="C51" s="12"/>
      <c r="D51" s="14" t="s">
        <v>56</v>
      </c>
      <c r="E51" s="49"/>
      <c r="F51" s="49"/>
      <c r="G51" s="49"/>
      <c r="H51" s="49"/>
      <c r="I51" s="49"/>
      <c r="J51" s="49"/>
      <c r="K51" s="49"/>
      <c r="L51" s="49"/>
      <c r="M51" s="13" t="s">
        <v>61</v>
      </c>
    </row>
    <row r="52" spans="1:13" ht="15.6">
      <c r="A52" s="3">
        <f t="shared" si="0"/>
        <v>45</v>
      </c>
      <c r="B52" s="12" t="s">
        <v>14</v>
      </c>
      <c r="C52" s="12"/>
      <c r="D52" s="14" t="s">
        <v>56</v>
      </c>
      <c r="E52" s="49"/>
      <c r="F52" s="49"/>
      <c r="G52" s="49"/>
      <c r="H52" s="49"/>
      <c r="I52" s="49"/>
      <c r="J52" s="49"/>
      <c r="K52" s="49"/>
      <c r="L52" s="49"/>
      <c r="M52" s="13" t="s">
        <v>62</v>
      </c>
    </row>
    <row r="53" spans="1:13" ht="15.6">
      <c r="A53" s="3">
        <f t="shared" si="0"/>
        <v>46</v>
      </c>
      <c r="B53" s="12" t="s">
        <v>25</v>
      </c>
      <c r="C53" s="12"/>
      <c r="D53" s="14" t="s">
        <v>56</v>
      </c>
      <c r="E53" s="49"/>
      <c r="F53" s="49"/>
      <c r="G53" s="49"/>
      <c r="H53" s="49"/>
      <c r="I53" s="49"/>
      <c r="J53" s="49"/>
      <c r="K53" s="49"/>
      <c r="L53" s="49"/>
      <c r="M53" s="13" t="s">
        <v>63</v>
      </c>
    </row>
    <row r="54" spans="1:13" ht="15.6">
      <c r="A54" s="3">
        <f t="shared" si="0"/>
        <v>47</v>
      </c>
      <c r="B54" s="17" t="s">
        <v>8</v>
      </c>
      <c r="C54" s="17"/>
      <c r="D54" s="14"/>
      <c r="E54" s="106"/>
      <c r="F54" s="106">
        <v>1</v>
      </c>
      <c r="G54" s="106"/>
      <c r="H54" s="106"/>
      <c r="I54" s="106"/>
      <c r="J54" s="106"/>
      <c r="K54" s="106"/>
      <c r="L54" s="106"/>
      <c r="M54" s="18" t="s">
        <v>64</v>
      </c>
    </row>
    <row r="55" spans="1:13" ht="15.6">
      <c r="A55" s="3">
        <f t="shared" si="0"/>
        <v>48</v>
      </c>
      <c r="B55" s="19" t="s">
        <v>5</v>
      </c>
      <c r="C55" s="19"/>
      <c r="D55" s="14" t="s">
        <v>56</v>
      </c>
      <c r="E55" s="106"/>
      <c r="F55" s="106"/>
      <c r="G55" s="106"/>
      <c r="H55" s="106"/>
      <c r="I55" s="106"/>
      <c r="J55" s="106"/>
      <c r="K55" s="106"/>
      <c r="L55" s="106"/>
      <c r="M55" s="20" t="s">
        <v>65</v>
      </c>
    </row>
    <row r="56" spans="1:13" ht="15.6">
      <c r="A56" s="3">
        <f t="shared" si="0"/>
        <v>49</v>
      </c>
      <c r="B56" s="19" t="s">
        <v>5</v>
      </c>
      <c r="C56" s="19"/>
      <c r="D56" s="14"/>
      <c r="E56" s="107"/>
      <c r="F56" s="107" t="s">
        <v>56</v>
      </c>
      <c r="G56" s="107"/>
      <c r="H56" s="107"/>
      <c r="I56" s="107"/>
      <c r="J56" s="107"/>
      <c r="K56" s="107"/>
      <c r="L56" s="107"/>
      <c r="M56" s="20" t="s">
        <v>66</v>
      </c>
    </row>
    <row r="57" spans="1:13" ht="27.6">
      <c r="A57" s="3">
        <f t="shared" si="0"/>
        <v>50</v>
      </c>
      <c r="B57" s="19" t="s">
        <v>26</v>
      </c>
      <c r="C57" s="19"/>
      <c r="D57" s="14">
        <v>1</v>
      </c>
      <c r="E57" s="107"/>
      <c r="F57" s="107"/>
      <c r="G57" s="107"/>
      <c r="H57" s="107"/>
      <c r="I57" s="107"/>
      <c r="J57" s="107"/>
      <c r="K57" s="107"/>
      <c r="L57" s="107"/>
      <c r="M57" s="21" t="s">
        <v>67</v>
      </c>
    </row>
    <row r="58" spans="1:13" ht="27.6">
      <c r="A58" s="3">
        <f t="shared" si="0"/>
        <v>51</v>
      </c>
      <c r="B58" s="17" t="s">
        <v>25</v>
      </c>
      <c r="C58" s="17"/>
      <c r="D58" s="14">
        <v>1</v>
      </c>
      <c r="E58" s="106"/>
      <c r="F58" s="106"/>
      <c r="G58" s="106"/>
      <c r="H58" s="106"/>
      <c r="I58" s="106"/>
      <c r="J58" s="106"/>
      <c r="K58" s="106"/>
      <c r="L58" s="106"/>
      <c r="M58" s="18" t="s">
        <v>68</v>
      </c>
    </row>
    <row r="59" spans="1:13" ht="15.6">
      <c r="A59" s="3">
        <f t="shared" si="0"/>
        <v>52</v>
      </c>
      <c r="B59" s="17" t="s">
        <v>69</v>
      </c>
      <c r="C59" s="89"/>
      <c r="D59" s="22"/>
      <c r="E59" s="108"/>
      <c r="F59" s="108"/>
      <c r="G59" s="108"/>
      <c r="H59" s="108"/>
      <c r="I59" s="108"/>
      <c r="J59" s="108">
        <v>2</v>
      </c>
      <c r="K59" s="108"/>
      <c r="L59" s="108"/>
      <c r="M59" s="23" t="s">
        <v>70</v>
      </c>
    </row>
    <row r="60" spans="1:13" ht="15.6">
      <c r="A60" s="133" t="s">
        <v>71</v>
      </c>
      <c r="B60" s="134"/>
      <c r="C60" s="24">
        <f>SUM(C8:C59)</f>
        <v>0</v>
      </c>
      <c r="D60" s="24">
        <f t="shared" ref="D60:L60" si="1">SUM(D8:D59)</f>
        <v>12</v>
      </c>
      <c r="E60" s="24">
        <f t="shared" si="1"/>
        <v>0</v>
      </c>
      <c r="F60" s="24">
        <f t="shared" si="1"/>
        <v>24</v>
      </c>
      <c r="G60" s="24">
        <f t="shared" si="1"/>
        <v>7</v>
      </c>
      <c r="H60" s="24">
        <f t="shared" si="1"/>
        <v>0</v>
      </c>
      <c r="I60" s="24">
        <f t="shared" si="1"/>
        <v>1</v>
      </c>
      <c r="J60" s="24">
        <f t="shared" si="1"/>
        <v>2</v>
      </c>
      <c r="K60" s="24">
        <f t="shared" si="1"/>
        <v>1</v>
      </c>
      <c r="L60" s="24">
        <f t="shared" si="1"/>
        <v>1</v>
      </c>
      <c r="M60" s="24">
        <f>SUM(C60:L60)</f>
        <v>48</v>
      </c>
    </row>
    <row r="61" spans="1:13" ht="36" customHeight="1">
      <c r="A61" s="25" t="s">
        <v>72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7"/>
      <c r="M61" s="60" t="s">
        <v>73</v>
      </c>
    </row>
    <row r="62" spans="1:13" ht="31.2">
      <c r="A62" s="1"/>
      <c r="B62" s="1" t="s">
        <v>2</v>
      </c>
      <c r="C62" s="91"/>
      <c r="D62" s="103"/>
      <c r="E62" s="103"/>
      <c r="F62" s="103"/>
      <c r="G62" s="2" t="s">
        <v>3</v>
      </c>
      <c r="H62" s="103"/>
      <c r="I62" s="103"/>
      <c r="J62" s="103"/>
      <c r="K62" s="103"/>
      <c r="L62" s="53"/>
      <c r="M62" s="1" t="s">
        <v>4</v>
      </c>
    </row>
    <row r="63" spans="1:13" ht="15.6">
      <c r="A63" s="1"/>
      <c r="B63" s="1"/>
      <c r="C63" s="109">
        <v>7000</v>
      </c>
      <c r="D63" s="109">
        <v>9000</v>
      </c>
      <c r="E63" s="109">
        <v>1000</v>
      </c>
      <c r="F63" s="109">
        <v>12000</v>
      </c>
      <c r="G63" s="109">
        <v>18000</v>
      </c>
      <c r="H63" s="109">
        <v>22000</v>
      </c>
      <c r="I63" s="109">
        <v>2650</v>
      </c>
      <c r="J63" s="109">
        <v>24000</v>
      </c>
      <c r="K63" s="109">
        <v>28000</v>
      </c>
      <c r="L63" s="109">
        <v>45000</v>
      </c>
      <c r="M63" s="82"/>
    </row>
    <row r="64" spans="1:13" ht="21" customHeight="1">
      <c r="A64" s="28">
        <v>1</v>
      </c>
      <c r="B64" s="28" t="s">
        <v>54</v>
      </c>
      <c r="C64" s="30"/>
      <c r="D64" s="29"/>
      <c r="E64" s="39"/>
      <c r="F64" s="39"/>
      <c r="G64" s="39">
        <v>1</v>
      </c>
      <c r="H64" s="39"/>
      <c r="I64" s="39"/>
      <c r="J64" s="39"/>
      <c r="K64" s="39"/>
      <c r="L64" s="39"/>
      <c r="M64" s="30" t="s">
        <v>74</v>
      </c>
    </row>
    <row r="65" spans="1:13" ht="22.2" customHeight="1">
      <c r="A65" s="28"/>
      <c r="B65" s="28" t="s">
        <v>71</v>
      </c>
      <c r="C65" s="31">
        <f>SUM(C64)</f>
        <v>0</v>
      </c>
      <c r="D65" s="31">
        <f t="shared" ref="D65:L65" si="2">SUM(D64)</f>
        <v>0</v>
      </c>
      <c r="E65" s="31">
        <f t="shared" si="2"/>
        <v>0</v>
      </c>
      <c r="F65" s="31">
        <f t="shared" si="2"/>
        <v>0</v>
      </c>
      <c r="G65" s="31">
        <f t="shared" si="2"/>
        <v>1</v>
      </c>
      <c r="H65" s="31">
        <f t="shared" si="2"/>
        <v>0</v>
      </c>
      <c r="I65" s="31">
        <f t="shared" si="2"/>
        <v>0</v>
      </c>
      <c r="J65" s="31">
        <f t="shared" si="2"/>
        <v>0</v>
      </c>
      <c r="K65" s="31">
        <f t="shared" si="2"/>
        <v>0</v>
      </c>
      <c r="L65" s="31">
        <f t="shared" si="2"/>
        <v>0</v>
      </c>
      <c r="M65" s="31">
        <f>SUM(C65:L65)</f>
        <v>1</v>
      </c>
    </row>
    <row r="66" spans="1:13" ht="15.6">
      <c r="A66" s="32"/>
      <c r="B66" s="32"/>
      <c r="C66" s="33"/>
      <c r="D66" s="34"/>
      <c r="E66" s="100"/>
      <c r="F66" s="100"/>
      <c r="G66" s="100"/>
      <c r="H66" s="100"/>
      <c r="I66" s="100"/>
      <c r="J66" s="100"/>
      <c r="K66" s="100"/>
      <c r="L66" s="100"/>
      <c r="M66" s="32"/>
    </row>
    <row r="67" spans="1:13" ht="32.4" customHeight="1">
      <c r="A67" s="68" t="s">
        <v>75</v>
      </c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0" t="s">
        <v>76</v>
      </c>
    </row>
    <row r="68" spans="1:13" ht="31.2">
      <c r="A68" s="1"/>
      <c r="B68" s="1" t="s">
        <v>2</v>
      </c>
      <c r="C68" s="91"/>
      <c r="D68" s="103"/>
      <c r="E68" s="103"/>
      <c r="F68" s="103"/>
      <c r="G68" s="2" t="s">
        <v>3</v>
      </c>
      <c r="H68" s="103"/>
      <c r="I68" s="103"/>
      <c r="J68" s="103"/>
      <c r="K68" s="103"/>
      <c r="L68" s="53"/>
      <c r="M68" s="1" t="s">
        <v>4</v>
      </c>
    </row>
    <row r="69" spans="1:13" ht="15.6">
      <c r="A69" s="1"/>
      <c r="B69" s="1"/>
      <c r="C69" s="109">
        <v>7000</v>
      </c>
      <c r="D69" s="109">
        <v>9000</v>
      </c>
      <c r="E69" s="109">
        <v>1000</v>
      </c>
      <c r="F69" s="109">
        <v>12000</v>
      </c>
      <c r="G69" s="109">
        <v>18000</v>
      </c>
      <c r="H69" s="109">
        <v>22000</v>
      </c>
      <c r="I69" s="109">
        <v>2650</v>
      </c>
      <c r="J69" s="109">
        <v>24000</v>
      </c>
      <c r="K69" s="109">
        <v>28000</v>
      </c>
      <c r="L69" s="109">
        <v>45000</v>
      </c>
      <c r="M69" s="82"/>
    </row>
    <row r="70" spans="1:13" ht="15.6">
      <c r="A70" s="35">
        <v>1</v>
      </c>
      <c r="B70" s="35" t="s">
        <v>77</v>
      </c>
      <c r="C70" s="35"/>
      <c r="D70" s="36"/>
      <c r="E70" s="35"/>
      <c r="F70" s="35">
        <v>2</v>
      </c>
      <c r="G70" s="35"/>
      <c r="H70" s="35"/>
      <c r="I70" s="35"/>
      <c r="J70" s="35"/>
      <c r="K70" s="35"/>
      <c r="L70" s="35"/>
      <c r="M70" s="28" t="s">
        <v>78</v>
      </c>
    </row>
    <row r="71" spans="1:13" ht="15.6">
      <c r="A71" s="35">
        <v>2</v>
      </c>
      <c r="B71" s="35" t="s">
        <v>79</v>
      </c>
      <c r="C71" s="35"/>
      <c r="D71" s="36"/>
      <c r="E71" s="35"/>
      <c r="F71" s="35">
        <v>1</v>
      </c>
      <c r="G71" s="35"/>
      <c r="H71" s="35"/>
      <c r="I71" s="35"/>
      <c r="J71" s="35"/>
      <c r="K71" s="35"/>
      <c r="L71" s="35"/>
      <c r="M71" s="28" t="s">
        <v>78</v>
      </c>
    </row>
    <row r="72" spans="1:13" ht="15.6">
      <c r="A72" s="35">
        <v>3</v>
      </c>
      <c r="B72" s="35" t="s">
        <v>8</v>
      </c>
      <c r="C72" s="35"/>
      <c r="D72" s="36"/>
      <c r="E72" s="35"/>
      <c r="F72" s="35">
        <v>1</v>
      </c>
      <c r="G72" s="35"/>
      <c r="H72" s="35"/>
      <c r="I72" s="35"/>
      <c r="J72" s="35"/>
      <c r="K72" s="35"/>
      <c r="L72" s="35"/>
      <c r="M72" s="28" t="s">
        <v>80</v>
      </c>
    </row>
    <row r="73" spans="1:13" ht="15.6">
      <c r="A73" s="35">
        <v>5</v>
      </c>
      <c r="B73" s="37" t="s">
        <v>26</v>
      </c>
      <c r="C73" s="43"/>
      <c r="D73" s="36"/>
      <c r="E73" s="35"/>
      <c r="F73" s="35">
        <v>1</v>
      </c>
      <c r="G73" s="35"/>
      <c r="H73" s="35"/>
      <c r="I73" s="35"/>
      <c r="J73" s="35"/>
      <c r="K73" s="35"/>
      <c r="L73" s="35"/>
      <c r="M73" s="28" t="s">
        <v>80</v>
      </c>
    </row>
    <row r="74" spans="1:13" ht="31.2">
      <c r="A74" s="35">
        <v>6</v>
      </c>
      <c r="B74" s="35" t="s">
        <v>8</v>
      </c>
      <c r="C74" s="35"/>
      <c r="D74" s="36"/>
      <c r="E74" s="35"/>
      <c r="F74" s="35">
        <v>2</v>
      </c>
      <c r="G74" s="35"/>
      <c r="H74" s="35"/>
      <c r="I74" s="35"/>
      <c r="J74" s="35"/>
      <c r="K74" s="35"/>
      <c r="L74" s="35"/>
      <c r="M74" s="28" t="s">
        <v>81</v>
      </c>
    </row>
    <row r="75" spans="1:13" ht="15.6">
      <c r="A75" s="35">
        <v>7</v>
      </c>
      <c r="B75" s="35" t="s">
        <v>8</v>
      </c>
      <c r="C75" s="39"/>
      <c r="D75" s="38"/>
      <c r="E75" s="39"/>
      <c r="F75" s="39">
        <v>1</v>
      </c>
      <c r="G75" s="39"/>
      <c r="H75" s="39"/>
      <c r="I75" s="39"/>
      <c r="J75" s="39"/>
      <c r="K75" s="39"/>
      <c r="L75" s="39"/>
      <c r="M75" s="30" t="s">
        <v>78</v>
      </c>
    </row>
    <row r="76" spans="1:13" ht="16.2">
      <c r="A76" s="90"/>
      <c r="B76" s="90"/>
      <c r="C76" s="40">
        <f>SUM(C70:C75)</f>
        <v>0</v>
      </c>
      <c r="D76" s="40">
        <f t="shared" ref="D76:L76" si="3">SUM(D70:D75)</f>
        <v>0</v>
      </c>
      <c r="E76" s="40">
        <f t="shared" si="3"/>
        <v>0</v>
      </c>
      <c r="F76" s="40">
        <f t="shared" si="3"/>
        <v>8</v>
      </c>
      <c r="G76" s="40">
        <f t="shared" si="3"/>
        <v>0</v>
      </c>
      <c r="H76" s="40">
        <f t="shared" si="3"/>
        <v>0</v>
      </c>
      <c r="I76" s="40">
        <f t="shared" si="3"/>
        <v>0</v>
      </c>
      <c r="J76" s="40">
        <f t="shared" si="3"/>
        <v>0</v>
      </c>
      <c r="K76" s="40">
        <f t="shared" si="3"/>
        <v>0</v>
      </c>
      <c r="L76" s="40">
        <f t="shared" si="3"/>
        <v>0</v>
      </c>
      <c r="M76" s="40">
        <f>SUM(C76:L76)</f>
        <v>8</v>
      </c>
    </row>
    <row r="77" spans="1:13" ht="16.2">
      <c r="A77" s="90"/>
      <c r="B77" s="90"/>
      <c r="C77" s="33"/>
      <c r="D77" s="41"/>
      <c r="E77" s="100"/>
      <c r="F77" s="100"/>
      <c r="G77" s="100"/>
      <c r="H77" s="100"/>
      <c r="I77" s="100"/>
      <c r="J77" s="100"/>
      <c r="K77" s="100"/>
      <c r="L77" s="100"/>
      <c r="M77" s="90"/>
    </row>
    <row r="78" spans="1:13" ht="30.6" customHeight="1">
      <c r="A78" s="69" t="s">
        <v>82</v>
      </c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0" t="s">
        <v>83</v>
      </c>
    </row>
    <row r="79" spans="1:13" ht="31.2">
      <c r="A79" s="1"/>
      <c r="B79" s="1" t="s">
        <v>2</v>
      </c>
      <c r="C79" s="91"/>
      <c r="D79" s="103"/>
      <c r="E79" s="103"/>
      <c r="F79" s="103"/>
      <c r="G79" s="2" t="s">
        <v>3</v>
      </c>
      <c r="H79" s="103"/>
      <c r="I79" s="103"/>
      <c r="J79" s="103"/>
      <c r="K79" s="103"/>
      <c r="L79" s="53"/>
      <c r="M79" s="1" t="s">
        <v>4</v>
      </c>
    </row>
    <row r="80" spans="1:13" ht="15.6">
      <c r="A80" s="1"/>
      <c r="B80" s="1"/>
      <c r="C80" s="109">
        <v>7000</v>
      </c>
      <c r="D80" s="109">
        <v>9000</v>
      </c>
      <c r="E80" s="109">
        <v>1000</v>
      </c>
      <c r="F80" s="109">
        <v>12000</v>
      </c>
      <c r="G80" s="109">
        <v>18000</v>
      </c>
      <c r="H80" s="109">
        <v>22000</v>
      </c>
      <c r="I80" s="109">
        <v>2650</v>
      </c>
      <c r="J80" s="109">
        <v>24000</v>
      </c>
      <c r="K80" s="109">
        <v>28000</v>
      </c>
      <c r="L80" s="109">
        <v>45000</v>
      </c>
      <c r="M80" s="82"/>
    </row>
    <row r="81" spans="1:13" ht="15.6">
      <c r="A81" s="37">
        <v>1</v>
      </c>
      <c r="B81" s="37" t="s">
        <v>19</v>
      </c>
      <c r="C81" s="37"/>
      <c r="D81" s="42">
        <v>1</v>
      </c>
      <c r="E81" s="35"/>
      <c r="F81" s="35"/>
      <c r="G81" s="35"/>
      <c r="H81" s="35"/>
      <c r="I81" s="35"/>
      <c r="J81" s="35"/>
      <c r="K81" s="35"/>
      <c r="L81" s="35"/>
      <c r="M81" s="61" t="s">
        <v>84</v>
      </c>
    </row>
    <row r="82" spans="1:13" ht="15.6">
      <c r="A82" s="37">
        <v>2</v>
      </c>
      <c r="B82" s="37" t="s">
        <v>85</v>
      </c>
      <c r="C82" s="37"/>
      <c r="D82" s="42">
        <v>1</v>
      </c>
      <c r="E82" s="35"/>
      <c r="F82" s="35"/>
      <c r="G82" s="35"/>
      <c r="H82" s="35"/>
      <c r="I82" s="35"/>
      <c r="J82" s="35"/>
      <c r="K82" s="35"/>
      <c r="L82" s="35"/>
      <c r="M82" s="61" t="s">
        <v>84</v>
      </c>
    </row>
    <row r="83" spans="1:13" ht="15.6">
      <c r="A83" s="37">
        <v>3</v>
      </c>
      <c r="B83" s="37" t="s">
        <v>86</v>
      </c>
      <c r="C83" s="37"/>
      <c r="D83" s="42"/>
      <c r="E83" s="35"/>
      <c r="F83" s="35"/>
      <c r="G83" s="35">
        <v>1</v>
      </c>
      <c r="H83" s="35"/>
      <c r="I83" s="35"/>
      <c r="J83" s="35"/>
      <c r="K83" s="35"/>
      <c r="L83" s="35"/>
      <c r="M83" s="61" t="s">
        <v>84</v>
      </c>
    </row>
    <row r="84" spans="1:13" ht="15.6">
      <c r="A84" s="43">
        <v>4</v>
      </c>
      <c r="B84" s="43" t="s">
        <v>14</v>
      </c>
      <c r="C84" s="43"/>
      <c r="D84" s="44"/>
      <c r="E84" s="39"/>
      <c r="F84" s="39">
        <v>2</v>
      </c>
      <c r="G84" s="39"/>
      <c r="H84" s="39"/>
      <c r="I84" s="39"/>
      <c r="J84" s="39"/>
      <c r="K84" s="39"/>
      <c r="L84" s="39"/>
      <c r="M84" s="62" t="s">
        <v>84</v>
      </c>
    </row>
    <row r="85" spans="1:13" ht="15.6">
      <c r="A85" s="37">
        <v>5</v>
      </c>
      <c r="B85" s="45" t="s">
        <v>87</v>
      </c>
      <c r="C85" s="37"/>
      <c r="D85" s="46"/>
      <c r="E85" s="35"/>
      <c r="F85" s="35">
        <v>2</v>
      </c>
      <c r="G85" s="35"/>
      <c r="H85" s="35"/>
      <c r="I85" s="35"/>
      <c r="J85" s="35"/>
      <c r="K85" s="35"/>
      <c r="L85" s="35"/>
      <c r="M85" s="61" t="s">
        <v>88</v>
      </c>
    </row>
    <row r="86" spans="1:13" ht="15.6">
      <c r="A86" s="47"/>
      <c r="B86" s="47"/>
      <c r="C86" s="31">
        <f>SUM(C81:C85)</f>
        <v>0</v>
      </c>
      <c r="D86" s="31">
        <f t="shared" ref="D86:L86" si="4">SUM(D81:D85)</f>
        <v>2</v>
      </c>
      <c r="E86" s="31">
        <f t="shared" si="4"/>
        <v>0</v>
      </c>
      <c r="F86" s="31">
        <f t="shared" si="4"/>
        <v>4</v>
      </c>
      <c r="G86" s="31">
        <f t="shared" si="4"/>
        <v>1</v>
      </c>
      <c r="H86" s="31">
        <f t="shared" si="4"/>
        <v>0</v>
      </c>
      <c r="I86" s="31">
        <f t="shared" si="4"/>
        <v>0</v>
      </c>
      <c r="J86" s="31">
        <f t="shared" si="4"/>
        <v>0</v>
      </c>
      <c r="K86" s="31">
        <f t="shared" si="4"/>
        <v>0</v>
      </c>
      <c r="L86" s="31">
        <f t="shared" si="4"/>
        <v>0</v>
      </c>
      <c r="M86" s="63">
        <f>SUM(D86:L86)</f>
        <v>7</v>
      </c>
    </row>
    <row r="87" spans="1:13" ht="15.6">
      <c r="A87" s="100"/>
      <c r="B87" s="100"/>
      <c r="C87" s="102"/>
      <c r="D87" s="110"/>
      <c r="E87" s="100"/>
      <c r="F87" s="100"/>
      <c r="G87" s="100"/>
      <c r="H87" s="100"/>
      <c r="I87" s="100"/>
      <c r="J87" s="100"/>
      <c r="K87" s="100"/>
      <c r="L87" s="100"/>
      <c r="M87" s="82"/>
    </row>
    <row r="88" spans="1:13" ht="33" customHeight="1">
      <c r="A88" s="69" t="s">
        <v>89</v>
      </c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70" t="s">
        <v>90</v>
      </c>
    </row>
    <row r="89" spans="1:13" ht="31.2">
      <c r="A89" s="1"/>
      <c r="B89" s="1" t="s">
        <v>2</v>
      </c>
      <c r="C89" s="91"/>
      <c r="D89" s="103"/>
      <c r="E89" s="103"/>
      <c r="F89" s="103"/>
      <c r="G89" s="2" t="s">
        <v>3</v>
      </c>
      <c r="H89" s="103"/>
      <c r="I89" s="103"/>
      <c r="J89" s="103"/>
      <c r="K89" s="103"/>
      <c r="L89" s="53"/>
      <c r="M89" s="1" t="s">
        <v>4</v>
      </c>
    </row>
    <row r="90" spans="1:13" ht="15.6">
      <c r="A90" s="1"/>
      <c r="B90" s="1"/>
      <c r="C90" s="109">
        <v>7000</v>
      </c>
      <c r="D90" s="109">
        <v>9000</v>
      </c>
      <c r="E90" s="109">
        <v>1000</v>
      </c>
      <c r="F90" s="109">
        <v>12000</v>
      </c>
      <c r="G90" s="109">
        <v>18000</v>
      </c>
      <c r="H90" s="109">
        <v>22000</v>
      </c>
      <c r="I90" s="109">
        <v>2650</v>
      </c>
      <c r="J90" s="109">
        <v>24000</v>
      </c>
      <c r="K90" s="109">
        <v>28000</v>
      </c>
      <c r="L90" s="109">
        <v>45000</v>
      </c>
      <c r="M90" s="82"/>
    </row>
    <row r="91" spans="1:13" ht="15.6">
      <c r="A91" s="35">
        <v>1</v>
      </c>
      <c r="B91" s="35" t="s">
        <v>10</v>
      </c>
      <c r="C91" s="35"/>
      <c r="D91" s="36"/>
      <c r="E91" s="35"/>
      <c r="F91" s="35"/>
      <c r="G91" s="35"/>
      <c r="H91" s="35">
        <v>1</v>
      </c>
      <c r="I91" s="35"/>
      <c r="J91" s="35"/>
      <c r="K91" s="35"/>
      <c r="L91" s="35"/>
      <c r="M91" s="28" t="s">
        <v>91</v>
      </c>
    </row>
    <row r="92" spans="1:13" ht="15.6">
      <c r="A92" s="35">
        <v>2</v>
      </c>
      <c r="B92" s="35" t="s">
        <v>92</v>
      </c>
      <c r="C92" s="35"/>
      <c r="D92" s="36">
        <v>1</v>
      </c>
      <c r="E92" s="35"/>
      <c r="F92" s="35"/>
      <c r="G92" s="35"/>
      <c r="H92" s="35"/>
      <c r="I92" s="35"/>
      <c r="J92" s="35"/>
      <c r="K92" s="35"/>
      <c r="L92" s="35"/>
      <c r="M92" s="28" t="s">
        <v>93</v>
      </c>
    </row>
    <row r="93" spans="1:13" ht="15.6">
      <c r="A93" s="35">
        <v>3</v>
      </c>
      <c r="B93" s="35" t="s">
        <v>94</v>
      </c>
      <c r="C93" s="35"/>
      <c r="D93" s="36"/>
      <c r="E93" s="35"/>
      <c r="F93" s="35">
        <v>1</v>
      </c>
      <c r="G93" s="35"/>
      <c r="H93" s="35"/>
      <c r="I93" s="35"/>
      <c r="J93" s="35"/>
      <c r="K93" s="35"/>
      <c r="L93" s="35"/>
      <c r="M93" s="28" t="s">
        <v>93</v>
      </c>
    </row>
    <row r="94" spans="1:13" ht="15.6">
      <c r="A94" s="35">
        <v>4</v>
      </c>
      <c r="B94" s="35" t="s">
        <v>95</v>
      </c>
      <c r="C94" s="39"/>
      <c r="D94" s="38"/>
      <c r="E94" s="35"/>
      <c r="F94" s="35"/>
      <c r="G94" s="35">
        <v>1</v>
      </c>
      <c r="H94" s="35"/>
      <c r="I94" s="35"/>
      <c r="J94" s="35"/>
      <c r="K94" s="35"/>
      <c r="L94" s="35"/>
      <c r="M94" s="28" t="s">
        <v>93</v>
      </c>
    </row>
    <row r="95" spans="1:13" ht="15.6">
      <c r="A95" s="35">
        <v>5</v>
      </c>
      <c r="B95" s="35" t="s">
        <v>31</v>
      </c>
      <c r="C95" s="35"/>
      <c r="D95" s="36"/>
      <c r="E95" s="35"/>
      <c r="F95" s="35">
        <v>3</v>
      </c>
      <c r="G95" s="35"/>
      <c r="H95" s="35"/>
      <c r="I95" s="35"/>
      <c r="J95" s="35"/>
      <c r="K95" s="35"/>
      <c r="L95" s="35"/>
      <c r="M95" s="28" t="s">
        <v>96</v>
      </c>
    </row>
    <row r="96" spans="1:13" ht="15.6">
      <c r="A96" s="35"/>
      <c r="B96" s="35"/>
      <c r="C96" s="92">
        <f>SUM(C91:C95)</f>
        <v>0</v>
      </c>
      <c r="D96" s="92">
        <f t="shared" ref="D96:L96" si="5">SUM(D91:D95)</f>
        <v>1</v>
      </c>
      <c r="E96" s="92">
        <f t="shared" si="5"/>
        <v>0</v>
      </c>
      <c r="F96" s="92">
        <f t="shared" si="5"/>
        <v>4</v>
      </c>
      <c r="G96" s="92">
        <f t="shared" si="5"/>
        <v>1</v>
      </c>
      <c r="H96" s="92">
        <f t="shared" si="5"/>
        <v>1</v>
      </c>
      <c r="I96" s="92">
        <f t="shared" si="5"/>
        <v>0</v>
      </c>
      <c r="J96" s="92">
        <f t="shared" si="5"/>
        <v>0</v>
      </c>
      <c r="K96" s="92">
        <f t="shared" si="5"/>
        <v>0</v>
      </c>
      <c r="L96" s="92">
        <f t="shared" si="5"/>
        <v>0</v>
      </c>
      <c r="M96" s="24">
        <f>SUM(C96:L96)</f>
        <v>7</v>
      </c>
    </row>
    <row r="97" spans="1:13" ht="15.6">
      <c r="A97" s="111"/>
      <c r="B97" s="111"/>
      <c r="C97" s="102"/>
      <c r="D97" s="112"/>
      <c r="E97" s="100"/>
      <c r="F97" s="100"/>
      <c r="G97" s="100"/>
      <c r="H97" s="100"/>
      <c r="I97" s="100"/>
      <c r="J97" s="100"/>
      <c r="K97" s="100"/>
      <c r="L97" s="100"/>
      <c r="M97" s="32"/>
    </row>
    <row r="98" spans="1:13" ht="31.8" customHeight="1">
      <c r="A98" s="69" t="s">
        <v>154</v>
      </c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0" t="s">
        <v>97</v>
      </c>
    </row>
    <row r="99" spans="1:13" ht="31.2">
      <c r="A99" s="1"/>
      <c r="B99" s="1" t="s">
        <v>2</v>
      </c>
      <c r="C99" s="91"/>
      <c r="D99" s="103"/>
      <c r="E99" s="103"/>
      <c r="F99" s="103"/>
      <c r="G99" s="2" t="s">
        <v>3</v>
      </c>
      <c r="H99" s="103"/>
      <c r="I99" s="103"/>
      <c r="J99" s="103"/>
      <c r="K99" s="103"/>
      <c r="L99" s="53"/>
      <c r="M99" s="1" t="s">
        <v>4</v>
      </c>
    </row>
    <row r="100" spans="1:13" ht="15.6">
      <c r="A100" s="1"/>
      <c r="B100" s="1"/>
      <c r="C100" s="109">
        <v>7000</v>
      </c>
      <c r="D100" s="109">
        <v>9000</v>
      </c>
      <c r="E100" s="109">
        <v>1000</v>
      </c>
      <c r="F100" s="109">
        <v>12000</v>
      </c>
      <c r="G100" s="109">
        <v>18000</v>
      </c>
      <c r="H100" s="109">
        <v>22000</v>
      </c>
      <c r="I100" s="109">
        <v>2650</v>
      </c>
      <c r="J100" s="109">
        <v>24000</v>
      </c>
      <c r="K100" s="109">
        <v>28000</v>
      </c>
      <c r="L100" s="109">
        <v>45000</v>
      </c>
      <c r="M100" s="82"/>
    </row>
    <row r="101" spans="1:13" ht="15.6">
      <c r="A101" s="48">
        <v>1</v>
      </c>
      <c r="B101" s="49" t="s">
        <v>31</v>
      </c>
      <c r="C101" s="49"/>
      <c r="D101" s="50"/>
      <c r="E101" s="49"/>
      <c r="F101" s="35">
        <v>1</v>
      </c>
      <c r="G101" s="35"/>
      <c r="H101" s="35"/>
      <c r="I101" s="35"/>
      <c r="J101" s="35"/>
      <c r="K101" s="35"/>
      <c r="L101" s="35"/>
      <c r="M101" s="64" t="s">
        <v>78</v>
      </c>
    </row>
    <row r="102" spans="1:13" ht="15.6">
      <c r="A102" s="48">
        <v>2</v>
      </c>
      <c r="B102" s="49" t="s">
        <v>31</v>
      </c>
      <c r="C102" s="49"/>
      <c r="D102" s="50">
        <v>2</v>
      </c>
      <c r="E102" s="49"/>
      <c r="F102" s="35"/>
      <c r="G102" s="35"/>
      <c r="H102" s="35"/>
      <c r="I102" s="35"/>
      <c r="J102" s="35"/>
      <c r="K102" s="35"/>
      <c r="L102" s="35"/>
      <c r="M102" s="64" t="s">
        <v>98</v>
      </c>
    </row>
    <row r="103" spans="1:13" ht="15.6">
      <c r="A103" s="35">
        <v>3</v>
      </c>
      <c r="B103" s="51" t="s">
        <v>31</v>
      </c>
      <c r="C103" s="113"/>
      <c r="D103" s="114"/>
      <c r="E103" s="113"/>
      <c r="F103" s="115">
        <v>1</v>
      </c>
      <c r="G103" s="115"/>
      <c r="H103" s="115"/>
      <c r="I103" s="115"/>
      <c r="J103" s="115"/>
      <c r="K103" s="115"/>
      <c r="L103" s="115"/>
      <c r="M103" s="116" t="s">
        <v>99</v>
      </c>
    </row>
    <row r="104" spans="1:13" ht="15.6">
      <c r="A104" s="111"/>
      <c r="B104" s="92"/>
      <c r="C104" s="92">
        <f>SUM(C101:C103)</f>
        <v>0</v>
      </c>
      <c r="D104" s="92">
        <f t="shared" ref="D104:K104" si="6">SUM(D101:D103)</f>
        <v>2</v>
      </c>
      <c r="E104" s="92">
        <f t="shared" si="6"/>
        <v>0</v>
      </c>
      <c r="F104" s="92">
        <f t="shared" si="6"/>
        <v>2</v>
      </c>
      <c r="G104" s="92">
        <f t="shared" si="6"/>
        <v>0</v>
      </c>
      <c r="H104" s="92">
        <f t="shared" si="6"/>
        <v>0</v>
      </c>
      <c r="I104" s="92">
        <f t="shared" si="6"/>
        <v>0</v>
      </c>
      <c r="J104" s="92">
        <f t="shared" si="6"/>
        <v>0</v>
      </c>
      <c r="K104" s="92">
        <f t="shared" si="6"/>
        <v>0</v>
      </c>
      <c r="L104" s="92">
        <f t="shared" ref="L104" si="7">SUM(L101:L102)</f>
        <v>0</v>
      </c>
      <c r="M104" s="24">
        <f>SUM(C104:L104)</f>
        <v>4</v>
      </c>
    </row>
    <row r="105" spans="1:13" ht="24" customHeight="1">
      <c r="A105" s="111"/>
      <c r="B105" s="111"/>
      <c r="C105" s="117"/>
      <c r="D105" s="112"/>
      <c r="E105" s="100"/>
      <c r="F105" s="100"/>
      <c r="G105" s="100"/>
      <c r="H105" s="100"/>
      <c r="I105" s="100"/>
      <c r="J105" s="100"/>
      <c r="K105" s="100"/>
      <c r="L105" s="100"/>
      <c r="M105" s="32"/>
    </row>
    <row r="106" spans="1:13" ht="33.6" customHeight="1">
      <c r="A106" s="71" t="s">
        <v>100</v>
      </c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2" t="s">
        <v>101</v>
      </c>
    </row>
    <row r="107" spans="1:13" ht="31.2">
      <c r="A107" s="1"/>
      <c r="B107" s="1" t="s">
        <v>2</v>
      </c>
      <c r="C107" s="91"/>
      <c r="D107" s="103"/>
      <c r="E107" s="103"/>
      <c r="F107" s="103"/>
      <c r="G107" s="2" t="s">
        <v>3</v>
      </c>
      <c r="H107" s="103"/>
      <c r="I107" s="103"/>
      <c r="J107" s="103"/>
      <c r="K107" s="103"/>
      <c r="L107" s="53"/>
      <c r="M107" s="1" t="s">
        <v>4</v>
      </c>
    </row>
    <row r="108" spans="1:13" ht="15.6">
      <c r="A108" s="1"/>
      <c r="B108" s="1"/>
      <c r="C108" s="109">
        <v>7000</v>
      </c>
      <c r="D108" s="109">
        <v>9000</v>
      </c>
      <c r="E108" s="109">
        <v>1000</v>
      </c>
      <c r="F108" s="109">
        <v>12000</v>
      </c>
      <c r="G108" s="109">
        <v>18000</v>
      </c>
      <c r="H108" s="109">
        <v>22000</v>
      </c>
      <c r="I108" s="109">
        <v>2650</v>
      </c>
      <c r="J108" s="109">
        <v>24000</v>
      </c>
      <c r="K108" s="109">
        <v>28000</v>
      </c>
      <c r="L108" s="109">
        <v>45000</v>
      </c>
      <c r="M108" s="82"/>
    </row>
    <row r="109" spans="1:13" ht="15.6">
      <c r="A109" s="35">
        <v>1</v>
      </c>
      <c r="B109" s="35" t="s">
        <v>102</v>
      </c>
      <c r="C109" s="35"/>
      <c r="D109" s="36"/>
      <c r="E109" s="35"/>
      <c r="F109" s="35">
        <v>2</v>
      </c>
      <c r="G109" s="35"/>
      <c r="H109" s="35"/>
      <c r="I109" s="35"/>
      <c r="J109" s="35"/>
      <c r="K109" s="35"/>
      <c r="L109" s="35"/>
      <c r="M109" s="28" t="s">
        <v>103</v>
      </c>
    </row>
    <row r="110" spans="1:13" ht="15.6">
      <c r="A110" s="35">
        <v>2</v>
      </c>
      <c r="B110" s="98" t="s">
        <v>104</v>
      </c>
      <c r="C110" s="35"/>
      <c r="D110" s="36"/>
      <c r="E110" s="35"/>
      <c r="F110" s="35">
        <v>2</v>
      </c>
      <c r="G110" s="35"/>
      <c r="H110" s="35"/>
      <c r="I110" s="35"/>
      <c r="J110" s="35"/>
      <c r="K110" s="35"/>
      <c r="L110" s="35"/>
      <c r="M110" s="61" t="s">
        <v>93</v>
      </c>
    </row>
    <row r="111" spans="1:13" ht="15.6">
      <c r="A111" s="35">
        <v>3</v>
      </c>
      <c r="B111" s="35" t="s">
        <v>87</v>
      </c>
      <c r="C111" s="35">
        <v>3</v>
      </c>
      <c r="D111" s="36"/>
      <c r="E111" s="35"/>
      <c r="F111" s="35"/>
      <c r="G111" s="35"/>
      <c r="H111" s="35"/>
      <c r="I111" s="35"/>
      <c r="J111" s="35"/>
      <c r="K111" s="35"/>
      <c r="L111" s="35"/>
      <c r="M111" s="28" t="s">
        <v>103</v>
      </c>
    </row>
    <row r="112" spans="1:13" ht="15.6">
      <c r="A112" s="35">
        <v>4</v>
      </c>
      <c r="B112" s="35" t="s">
        <v>14</v>
      </c>
      <c r="C112" s="39"/>
      <c r="D112" s="38"/>
      <c r="E112" s="35"/>
      <c r="F112" s="35">
        <v>2</v>
      </c>
      <c r="G112" s="35"/>
      <c r="H112" s="35"/>
      <c r="I112" s="35"/>
      <c r="J112" s="35"/>
      <c r="K112" s="35"/>
      <c r="L112" s="35"/>
      <c r="M112" s="28" t="s">
        <v>103</v>
      </c>
    </row>
    <row r="113" spans="1:13" ht="15.6">
      <c r="A113" s="35">
        <v>5</v>
      </c>
      <c r="B113" s="35" t="s">
        <v>26</v>
      </c>
      <c r="C113" s="39"/>
      <c r="D113" s="38"/>
      <c r="E113" s="35"/>
      <c r="F113" s="35">
        <v>1</v>
      </c>
      <c r="G113" s="35"/>
      <c r="H113" s="35"/>
      <c r="I113" s="35"/>
      <c r="J113" s="35"/>
      <c r="K113" s="35"/>
      <c r="L113" s="35"/>
      <c r="M113" s="28" t="s">
        <v>105</v>
      </c>
    </row>
    <row r="114" spans="1:13" ht="15.6">
      <c r="A114" s="35">
        <v>6</v>
      </c>
      <c r="B114" s="35" t="s">
        <v>37</v>
      </c>
      <c r="C114" s="39"/>
      <c r="D114" s="38"/>
      <c r="E114" s="35"/>
      <c r="F114" s="35">
        <v>1</v>
      </c>
      <c r="G114" s="35"/>
      <c r="H114" s="35"/>
      <c r="I114" s="35"/>
      <c r="J114" s="35"/>
      <c r="K114" s="35"/>
      <c r="L114" s="35"/>
      <c r="M114" s="28" t="s">
        <v>103</v>
      </c>
    </row>
    <row r="115" spans="1:13" ht="15.6">
      <c r="A115" s="35">
        <v>7</v>
      </c>
      <c r="B115" s="35" t="s">
        <v>106</v>
      </c>
      <c r="C115" s="39"/>
      <c r="D115" s="38"/>
      <c r="E115" s="35"/>
      <c r="F115" s="35">
        <v>1</v>
      </c>
      <c r="G115" s="35"/>
      <c r="H115" s="35"/>
      <c r="I115" s="35"/>
      <c r="J115" s="35"/>
      <c r="K115" s="35"/>
      <c r="L115" s="35"/>
      <c r="M115" s="28" t="s">
        <v>103</v>
      </c>
    </row>
    <row r="116" spans="1:13" ht="15.6">
      <c r="A116" s="35"/>
      <c r="B116" s="35"/>
      <c r="C116" s="35">
        <f>SUM(C109:C115)</f>
        <v>3</v>
      </c>
      <c r="D116" s="35">
        <f t="shared" ref="D116:L116" si="8">SUM(D109:D115)</f>
        <v>0</v>
      </c>
      <c r="E116" s="35">
        <f t="shared" si="8"/>
        <v>0</v>
      </c>
      <c r="F116" s="35">
        <f t="shared" si="8"/>
        <v>9</v>
      </c>
      <c r="G116" s="35">
        <f t="shared" si="8"/>
        <v>0</v>
      </c>
      <c r="H116" s="35">
        <f t="shared" si="8"/>
        <v>0</v>
      </c>
      <c r="I116" s="35">
        <f t="shared" si="8"/>
        <v>0</v>
      </c>
      <c r="J116" s="35">
        <f t="shared" si="8"/>
        <v>0</v>
      </c>
      <c r="K116" s="35">
        <f t="shared" si="8"/>
        <v>0</v>
      </c>
      <c r="L116" s="35">
        <f t="shared" si="8"/>
        <v>0</v>
      </c>
      <c r="M116" s="24">
        <f>SUM(C116:L116)</f>
        <v>12</v>
      </c>
    </row>
    <row r="117" spans="1:13" ht="15.6">
      <c r="A117" s="111"/>
      <c r="B117" s="111"/>
      <c r="C117" s="117"/>
      <c r="D117" s="112"/>
      <c r="E117" s="100"/>
      <c r="F117" s="100"/>
      <c r="G117" s="100"/>
      <c r="H117" s="100"/>
      <c r="I117" s="100"/>
      <c r="J117" s="100"/>
      <c r="K117" s="100"/>
      <c r="L117" s="100"/>
      <c r="M117" s="118"/>
    </row>
    <row r="118" spans="1:13" ht="37.200000000000003" customHeight="1">
      <c r="A118" s="69" t="s">
        <v>107</v>
      </c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70" t="s">
        <v>101</v>
      </c>
    </row>
    <row r="119" spans="1:13" ht="31.2">
      <c r="A119" s="1"/>
      <c r="B119" s="1" t="s">
        <v>2</v>
      </c>
      <c r="C119" s="91"/>
      <c r="D119" s="103"/>
      <c r="E119" s="103"/>
      <c r="F119" s="103"/>
      <c r="G119" s="2" t="s">
        <v>3</v>
      </c>
      <c r="H119" s="103"/>
      <c r="I119" s="103"/>
      <c r="J119" s="103"/>
      <c r="K119" s="103"/>
      <c r="L119" s="53"/>
      <c r="M119" s="1" t="s">
        <v>4</v>
      </c>
    </row>
    <row r="120" spans="1:13" ht="15.6">
      <c r="A120" s="1"/>
      <c r="B120" s="1"/>
      <c r="C120" s="84">
        <v>7000</v>
      </c>
      <c r="D120" s="84">
        <v>9000</v>
      </c>
      <c r="E120" s="84">
        <v>1000</v>
      </c>
      <c r="F120" s="84">
        <v>12000</v>
      </c>
      <c r="G120" s="84">
        <v>18000</v>
      </c>
      <c r="H120" s="84">
        <v>22000</v>
      </c>
      <c r="I120" s="84">
        <v>2650</v>
      </c>
      <c r="J120" s="84">
        <v>24000</v>
      </c>
      <c r="K120" s="84">
        <v>28000</v>
      </c>
      <c r="L120" s="84">
        <v>45000</v>
      </c>
      <c r="M120" s="82"/>
    </row>
    <row r="121" spans="1:13" ht="15.6">
      <c r="A121" s="35">
        <v>1</v>
      </c>
      <c r="B121" s="91" t="s">
        <v>14</v>
      </c>
      <c r="C121" s="92"/>
      <c r="D121" s="52">
        <v>1</v>
      </c>
      <c r="E121" s="92"/>
      <c r="F121" s="92"/>
      <c r="G121" s="92"/>
      <c r="H121" s="92"/>
      <c r="I121" s="92"/>
      <c r="J121" s="92"/>
      <c r="K121" s="92"/>
      <c r="L121" s="92"/>
      <c r="M121" s="65" t="s">
        <v>108</v>
      </c>
    </row>
    <row r="122" spans="1:13" ht="15.6">
      <c r="A122" s="35">
        <v>2</v>
      </c>
      <c r="B122" s="93" t="s">
        <v>42</v>
      </c>
      <c r="C122" s="92"/>
      <c r="D122" s="52"/>
      <c r="E122" s="92"/>
      <c r="F122" s="92"/>
      <c r="G122" s="92">
        <v>1</v>
      </c>
      <c r="H122" s="92"/>
      <c r="I122" s="92"/>
      <c r="J122" s="92"/>
      <c r="K122" s="92"/>
      <c r="L122" s="92"/>
      <c r="M122" s="61" t="s">
        <v>109</v>
      </c>
    </row>
    <row r="123" spans="1:13" ht="15.6">
      <c r="A123" s="35">
        <v>3</v>
      </c>
      <c r="B123" s="91" t="s">
        <v>110</v>
      </c>
      <c r="C123" s="92"/>
      <c r="D123" s="52"/>
      <c r="E123" s="92"/>
      <c r="F123" s="92">
        <v>1</v>
      </c>
      <c r="G123" s="92"/>
      <c r="H123" s="92"/>
      <c r="I123" s="92"/>
      <c r="J123" s="92"/>
      <c r="K123" s="92"/>
      <c r="L123" s="92"/>
      <c r="M123" s="65" t="s">
        <v>111</v>
      </c>
    </row>
    <row r="124" spans="1:13" ht="15.6">
      <c r="A124" s="35">
        <v>4</v>
      </c>
      <c r="B124" s="93" t="s">
        <v>42</v>
      </c>
      <c r="C124" s="92"/>
      <c r="D124" s="52"/>
      <c r="E124" s="92"/>
      <c r="F124" s="92">
        <v>1</v>
      </c>
      <c r="G124" s="92"/>
      <c r="H124" s="92"/>
      <c r="I124" s="92"/>
      <c r="J124" s="92"/>
      <c r="K124" s="92"/>
      <c r="L124" s="92"/>
      <c r="M124" s="66" t="s">
        <v>112</v>
      </c>
    </row>
    <row r="125" spans="1:13" ht="15.6">
      <c r="A125" s="35">
        <v>5</v>
      </c>
      <c r="B125" s="94" t="s">
        <v>8</v>
      </c>
      <c r="C125" s="92"/>
      <c r="D125" s="52"/>
      <c r="E125" s="92"/>
      <c r="F125" s="92">
        <v>1</v>
      </c>
      <c r="G125" s="92"/>
      <c r="H125" s="92"/>
      <c r="I125" s="92"/>
      <c r="J125" s="92"/>
      <c r="K125" s="92"/>
      <c r="L125" s="92"/>
      <c r="M125" s="65" t="s">
        <v>112</v>
      </c>
    </row>
    <row r="126" spans="1:13" ht="31.2">
      <c r="A126" s="35">
        <v>6</v>
      </c>
      <c r="B126" s="91" t="s">
        <v>110</v>
      </c>
      <c r="C126" s="95"/>
      <c r="D126" s="52"/>
      <c r="E126" s="92"/>
      <c r="F126" s="92">
        <v>1</v>
      </c>
      <c r="G126" s="92"/>
      <c r="H126" s="92"/>
      <c r="I126" s="92"/>
      <c r="J126" s="92"/>
      <c r="K126" s="92"/>
      <c r="L126" s="92"/>
      <c r="M126" s="65" t="s">
        <v>113</v>
      </c>
    </row>
    <row r="127" spans="1:13" ht="15.6">
      <c r="A127" s="35">
        <v>7</v>
      </c>
      <c r="B127" s="96" t="s">
        <v>26</v>
      </c>
      <c r="C127" s="97"/>
      <c r="D127" s="54"/>
      <c r="E127" s="92"/>
      <c r="F127" s="92"/>
      <c r="G127" s="92">
        <v>1</v>
      </c>
      <c r="H127" s="92"/>
      <c r="I127" s="92"/>
      <c r="J127" s="92"/>
      <c r="K127" s="92"/>
      <c r="L127" s="92"/>
      <c r="M127" s="67" t="s">
        <v>114</v>
      </c>
    </row>
    <row r="128" spans="1:13" ht="15.6">
      <c r="A128" s="35">
        <v>8</v>
      </c>
      <c r="B128" s="91" t="s">
        <v>110</v>
      </c>
      <c r="C128" s="92"/>
      <c r="D128" s="52"/>
      <c r="E128" s="92"/>
      <c r="F128" s="92">
        <v>1</v>
      </c>
      <c r="G128" s="92"/>
      <c r="H128" s="92"/>
      <c r="I128" s="92"/>
      <c r="J128" s="92"/>
      <c r="K128" s="92"/>
      <c r="L128" s="92"/>
      <c r="M128" s="65" t="s">
        <v>115</v>
      </c>
    </row>
    <row r="129" spans="1:13" ht="15.6">
      <c r="A129" s="35">
        <v>9</v>
      </c>
      <c r="B129" s="98" t="s">
        <v>42</v>
      </c>
      <c r="C129" s="92"/>
      <c r="D129" s="52"/>
      <c r="E129" s="92"/>
      <c r="F129" s="92"/>
      <c r="G129" s="92"/>
      <c r="H129" s="92"/>
      <c r="I129" s="92"/>
      <c r="J129" s="92">
        <v>1</v>
      </c>
      <c r="K129" s="92"/>
      <c r="L129" s="92"/>
      <c r="M129" s="66" t="s">
        <v>116</v>
      </c>
    </row>
    <row r="130" spans="1:13" ht="15.6">
      <c r="A130" s="35"/>
      <c r="B130" s="35"/>
      <c r="C130" s="92">
        <f>SUM(C121:C129)</f>
        <v>0</v>
      </c>
      <c r="D130" s="92">
        <f t="shared" ref="D130:L130" si="9">SUM(D121:D129)</f>
        <v>1</v>
      </c>
      <c r="E130" s="92">
        <f t="shared" si="9"/>
        <v>0</v>
      </c>
      <c r="F130" s="92">
        <f t="shared" si="9"/>
        <v>5</v>
      </c>
      <c r="G130" s="92">
        <f t="shared" si="9"/>
        <v>2</v>
      </c>
      <c r="H130" s="92">
        <f t="shared" si="9"/>
        <v>0</v>
      </c>
      <c r="I130" s="92">
        <f t="shared" si="9"/>
        <v>0</v>
      </c>
      <c r="J130" s="92">
        <f t="shared" si="9"/>
        <v>1</v>
      </c>
      <c r="K130" s="92">
        <f t="shared" si="9"/>
        <v>0</v>
      </c>
      <c r="L130" s="92">
        <f t="shared" si="9"/>
        <v>0</v>
      </c>
      <c r="M130" s="24">
        <f>SUM(C130:L130)</f>
        <v>9</v>
      </c>
    </row>
    <row r="131" spans="1:13" ht="15.6">
      <c r="A131" s="111"/>
      <c r="B131" s="111"/>
      <c r="C131" s="117"/>
      <c r="D131" s="112"/>
      <c r="E131" s="100"/>
      <c r="F131" s="100"/>
      <c r="G131" s="100"/>
      <c r="H131" s="100"/>
      <c r="I131" s="100"/>
      <c r="J131" s="100"/>
      <c r="K131" s="100"/>
      <c r="L131" s="100"/>
      <c r="M131" s="32"/>
    </row>
    <row r="132" spans="1:13" ht="33.6" customHeight="1">
      <c r="A132" s="69" t="s">
        <v>117</v>
      </c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0" t="s">
        <v>101</v>
      </c>
    </row>
    <row r="133" spans="1:13" ht="31.2">
      <c r="A133" s="1"/>
      <c r="B133" s="1" t="s">
        <v>2</v>
      </c>
      <c r="C133" s="91"/>
      <c r="D133" s="103"/>
      <c r="E133" s="103"/>
      <c r="F133" s="103"/>
      <c r="G133" s="2" t="s">
        <v>3</v>
      </c>
      <c r="H133" s="103"/>
      <c r="I133" s="103"/>
      <c r="J133" s="103"/>
      <c r="K133" s="103"/>
      <c r="L133" s="53"/>
      <c r="M133" s="1" t="s">
        <v>4</v>
      </c>
    </row>
    <row r="134" spans="1:13" ht="15.6">
      <c r="A134" s="1"/>
      <c r="B134" s="1"/>
      <c r="C134" s="84">
        <v>7000</v>
      </c>
      <c r="D134" s="84">
        <v>9000</v>
      </c>
      <c r="E134" s="84">
        <v>10000</v>
      </c>
      <c r="F134" s="84">
        <v>12000</v>
      </c>
      <c r="G134" s="84">
        <v>18000</v>
      </c>
      <c r="H134" s="84">
        <v>22000</v>
      </c>
      <c r="I134" s="84">
        <v>2650</v>
      </c>
      <c r="J134" s="84">
        <v>24000</v>
      </c>
      <c r="K134" s="84">
        <v>28000</v>
      </c>
      <c r="L134" s="84">
        <v>45000</v>
      </c>
      <c r="M134" s="82"/>
    </row>
    <row r="135" spans="1:13" ht="15.6">
      <c r="A135" s="35">
        <v>1</v>
      </c>
      <c r="B135" s="35" t="s">
        <v>8</v>
      </c>
      <c r="C135" s="49"/>
      <c r="D135" s="36"/>
      <c r="E135" s="35"/>
      <c r="F135" s="35">
        <v>1</v>
      </c>
      <c r="G135" s="35"/>
      <c r="H135" s="35"/>
      <c r="I135" s="35"/>
      <c r="J135" s="35"/>
      <c r="K135" s="35"/>
      <c r="L135" s="35"/>
      <c r="M135" s="3" t="s">
        <v>118</v>
      </c>
    </row>
    <row r="136" spans="1:13" ht="15.6">
      <c r="A136" s="35">
        <v>2</v>
      </c>
      <c r="B136" s="35" t="s">
        <v>119</v>
      </c>
      <c r="C136" s="3"/>
      <c r="D136" s="36"/>
      <c r="E136" s="35">
        <v>1</v>
      </c>
      <c r="F136" s="35"/>
      <c r="G136" s="35"/>
      <c r="H136" s="35"/>
      <c r="I136" s="35"/>
      <c r="J136" s="35"/>
      <c r="K136" s="35"/>
      <c r="L136" s="35"/>
      <c r="M136" s="3" t="s">
        <v>120</v>
      </c>
    </row>
    <row r="137" spans="1:13" ht="31.2">
      <c r="A137" s="35">
        <v>3</v>
      </c>
      <c r="B137" s="55" t="s">
        <v>121</v>
      </c>
      <c r="C137" s="99">
        <v>1</v>
      </c>
      <c r="D137" s="38"/>
      <c r="E137" s="39"/>
      <c r="F137" s="39"/>
      <c r="G137" s="39"/>
      <c r="H137" s="39"/>
      <c r="I137" s="39"/>
      <c r="J137" s="39"/>
      <c r="K137" s="39"/>
      <c r="L137" s="39"/>
      <c r="M137" s="30" t="s">
        <v>120</v>
      </c>
    </row>
    <row r="138" spans="1:13" ht="15.6">
      <c r="A138" s="111"/>
      <c r="B138" s="35"/>
      <c r="C138" s="92">
        <f>SUM(C135:C137)</f>
        <v>1</v>
      </c>
      <c r="D138" s="92">
        <f t="shared" ref="D138:K138" si="10">SUM(D135:D137)</f>
        <v>0</v>
      </c>
      <c r="E138" s="92">
        <f t="shared" si="10"/>
        <v>1</v>
      </c>
      <c r="F138" s="92">
        <f t="shared" si="10"/>
        <v>1</v>
      </c>
      <c r="G138" s="92">
        <f t="shared" si="10"/>
        <v>0</v>
      </c>
      <c r="H138" s="92">
        <f t="shared" si="10"/>
        <v>0</v>
      </c>
      <c r="I138" s="92">
        <f t="shared" si="10"/>
        <v>0</v>
      </c>
      <c r="J138" s="92">
        <f t="shared" si="10"/>
        <v>0</v>
      </c>
      <c r="K138" s="92">
        <f t="shared" si="10"/>
        <v>0</v>
      </c>
      <c r="L138" s="92">
        <f>SUM(L135:L137)</f>
        <v>0</v>
      </c>
      <c r="M138" s="24">
        <f>SUM(C138:L138)</f>
        <v>3</v>
      </c>
    </row>
    <row r="139" spans="1:13" ht="26.4" customHeight="1">
      <c r="A139" s="119"/>
      <c r="B139" s="111"/>
      <c r="C139" s="100"/>
      <c r="D139" s="101"/>
      <c r="E139" s="100"/>
      <c r="F139" s="100"/>
      <c r="G139" s="100"/>
      <c r="H139" s="100"/>
      <c r="I139" s="100"/>
      <c r="J139" s="100"/>
      <c r="K139" s="100"/>
      <c r="L139" s="100"/>
      <c r="M139" s="32"/>
    </row>
    <row r="140" spans="1:13" ht="29.4" customHeight="1">
      <c r="A140" s="73" t="s">
        <v>122</v>
      </c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4" t="s">
        <v>123</v>
      </c>
    </row>
    <row r="141" spans="1:13" ht="31.2">
      <c r="A141" s="1"/>
      <c r="B141" s="1" t="s">
        <v>2</v>
      </c>
      <c r="C141" s="91"/>
      <c r="D141" s="103"/>
      <c r="E141" s="103"/>
      <c r="F141" s="103"/>
      <c r="G141" s="2" t="s">
        <v>3</v>
      </c>
      <c r="H141" s="103"/>
      <c r="I141" s="103"/>
      <c r="J141" s="103"/>
      <c r="K141" s="103"/>
      <c r="L141" s="53"/>
      <c r="M141" s="1" t="s">
        <v>4</v>
      </c>
    </row>
    <row r="142" spans="1:13" ht="15.6">
      <c r="A142" s="56"/>
      <c r="B142" s="56"/>
      <c r="C142" s="84">
        <v>7000</v>
      </c>
      <c r="D142" s="84">
        <v>9000</v>
      </c>
      <c r="E142" s="84">
        <v>10000</v>
      </c>
      <c r="F142" s="84">
        <v>12000</v>
      </c>
      <c r="G142" s="84">
        <v>18000</v>
      </c>
      <c r="H142" s="84">
        <v>22000</v>
      </c>
      <c r="I142" s="84">
        <v>2650</v>
      </c>
      <c r="J142" s="84">
        <v>24000</v>
      </c>
      <c r="K142" s="84">
        <v>28000</v>
      </c>
      <c r="L142" s="84">
        <v>45000</v>
      </c>
      <c r="M142" s="82"/>
    </row>
    <row r="143" spans="1:13" ht="15.6">
      <c r="A143" s="97">
        <v>1</v>
      </c>
      <c r="B143" s="35" t="s">
        <v>124</v>
      </c>
      <c r="C143" s="92"/>
      <c r="D143" s="52"/>
      <c r="E143" s="35"/>
      <c r="F143" s="35">
        <v>1</v>
      </c>
      <c r="G143" s="35"/>
      <c r="H143" s="35"/>
      <c r="I143" s="35"/>
      <c r="J143" s="35"/>
      <c r="K143" s="35"/>
      <c r="L143" s="35"/>
      <c r="M143" s="28" t="s">
        <v>78</v>
      </c>
    </row>
    <row r="144" spans="1:13" ht="15.6">
      <c r="A144" s="97">
        <v>2</v>
      </c>
      <c r="B144" s="35" t="s">
        <v>26</v>
      </c>
      <c r="C144" s="92"/>
      <c r="D144" s="52"/>
      <c r="E144" s="35"/>
      <c r="F144" s="35">
        <v>1</v>
      </c>
      <c r="G144" s="35"/>
      <c r="H144" s="35"/>
      <c r="I144" s="35"/>
      <c r="J144" s="35"/>
      <c r="K144" s="35"/>
      <c r="L144" s="35"/>
      <c r="M144" s="28" t="s">
        <v>125</v>
      </c>
    </row>
    <row r="145" spans="1:13" ht="15.6">
      <c r="A145" s="97"/>
      <c r="B145" s="35"/>
      <c r="C145" s="92">
        <f>SUM(C143+C144)</f>
        <v>0</v>
      </c>
      <c r="D145" s="92">
        <f t="shared" ref="D145:L145" si="11">SUM(D143+D144)</f>
        <v>0</v>
      </c>
      <c r="E145" s="92">
        <f t="shared" si="11"/>
        <v>0</v>
      </c>
      <c r="F145" s="92">
        <f t="shared" si="11"/>
        <v>2</v>
      </c>
      <c r="G145" s="92">
        <f t="shared" si="11"/>
        <v>0</v>
      </c>
      <c r="H145" s="92">
        <f t="shared" si="11"/>
        <v>0</v>
      </c>
      <c r="I145" s="92">
        <f t="shared" si="11"/>
        <v>0</v>
      </c>
      <c r="J145" s="92">
        <f t="shared" si="11"/>
        <v>0</v>
      </c>
      <c r="K145" s="92">
        <f t="shared" si="11"/>
        <v>0</v>
      </c>
      <c r="L145" s="92">
        <f t="shared" si="11"/>
        <v>0</v>
      </c>
      <c r="M145" s="24">
        <f>SUM(C145:L145)</f>
        <v>2</v>
      </c>
    </row>
    <row r="146" spans="1:13" ht="16.2">
      <c r="A146" s="120"/>
      <c r="B146" s="111"/>
      <c r="C146" s="117"/>
      <c r="D146" s="112"/>
      <c r="E146" s="100"/>
      <c r="F146" s="100"/>
      <c r="G146" s="100"/>
      <c r="H146" s="100"/>
      <c r="I146" s="100"/>
      <c r="J146" s="100"/>
      <c r="K146" s="100"/>
      <c r="L146" s="100"/>
      <c r="M146" s="32"/>
    </row>
    <row r="147" spans="1:13" ht="36.6" customHeight="1">
      <c r="A147" s="69" t="s">
        <v>126</v>
      </c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0" t="s">
        <v>101</v>
      </c>
    </row>
    <row r="148" spans="1:13" ht="31.2">
      <c r="A148" s="1"/>
      <c r="B148" s="1" t="s">
        <v>2</v>
      </c>
      <c r="C148" s="91"/>
      <c r="D148" s="103"/>
      <c r="E148" s="103"/>
      <c r="F148" s="103"/>
      <c r="G148" s="2" t="s">
        <v>3</v>
      </c>
      <c r="H148" s="103"/>
      <c r="I148" s="103"/>
      <c r="J148" s="103"/>
      <c r="K148" s="103"/>
      <c r="L148" s="53"/>
      <c r="M148" s="1" t="s">
        <v>4</v>
      </c>
    </row>
    <row r="149" spans="1:13" ht="15.6">
      <c r="A149" s="56"/>
      <c r="B149" s="56"/>
      <c r="C149" s="84">
        <v>7000</v>
      </c>
      <c r="D149" s="84">
        <v>9000</v>
      </c>
      <c r="E149" s="84">
        <v>10000</v>
      </c>
      <c r="F149" s="84">
        <v>12000</v>
      </c>
      <c r="G149" s="84">
        <v>18000</v>
      </c>
      <c r="H149" s="84">
        <v>22000</v>
      </c>
      <c r="I149" s="84">
        <v>2650</v>
      </c>
      <c r="J149" s="84">
        <v>24000</v>
      </c>
      <c r="K149" s="84">
        <v>28000</v>
      </c>
      <c r="L149" s="84">
        <v>45000</v>
      </c>
      <c r="M149" s="82"/>
    </row>
    <row r="150" spans="1:13" ht="15.6">
      <c r="A150" s="35">
        <v>1</v>
      </c>
      <c r="B150" s="121" t="s">
        <v>127</v>
      </c>
      <c r="C150" s="39"/>
      <c r="D150" s="38"/>
      <c r="E150" s="35"/>
      <c r="F150" s="35">
        <v>1</v>
      </c>
      <c r="G150" s="35"/>
      <c r="H150" s="35"/>
      <c r="I150" s="35"/>
      <c r="J150" s="35"/>
      <c r="K150" s="35"/>
      <c r="L150" s="35"/>
      <c r="M150" s="122" t="s">
        <v>128</v>
      </c>
    </row>
    <row r="151" spans="1:13" ht="15.6">
      <c r="A151" s="35">
        <v>2</v>
      </c>
      <c r="B151" s="45" t="s">
        <v>129</v>
      </c>
      <c r="C151" s="37"/>
      <c r="D151" s="36"/>
      <c r="E151" s="35"/>
      <c r="F151" s="35">
        <v>1</v>
      </c>
      <c r="G151" s="35"/>
      <c r="H151" s="35"/>
      <c r="I151" s="35"/>
      <c r="J151" s="35"/>
      <c r="K151" s="35"/>
      <c r="L151" s="35"/>
      <c r="M151" s="65" t="s">
        <v>130</v>
      </c>
    </row>
    <row r="152" spans="1:13" ht="15.6">
      <c r="A152" s="35">
        <v>3</v>
      </c>
      <c r="B152" s="45" t="s">
        <v>26</v>
      </c>
      <c r="C152" s="37"/>
      <c r="D152" s="36"/>
      <c r="E152" s="35"/>
      <c r="F152" s="35">
        <v>1</v>
      </c>
      <c r="G152" s="35"/>
      <c r="H152" s="35"/>
      <c r="I152" s="35"/>
      <c r="J152" s="35"/>
      <c r="K152" s="35"/>
      <c r="L152" s="35"/>
      <c r="M152" s="65" t="s">
        <v>131</v>
      </c>
    </row>
    <row r="153" spans="1:13" ht="15.6">
      <c r="A153" s="35">
        <v>4</v>
      </c>
      <c r="B153" s="45" t="s">
        <v>132</v>
      </c>
      <c r="C153" s="37"/>
      <c r="D153" s="36"/>
      <c r="E153" s="35"/>
      <c r="F153" s="35">
        <v>1</v>
      </c>
      <c r="G153" s="35"/>
      <c r="H153" s="35"/>
      <c r="I153" s="35"/>
      <c r="J153" s="35"/>
      <c r="K153" s="35"/>
      <c r="L153" s="35"/>
      <c r="M153" s="65" t="s">
        <v>133</v>
      </c>
    </row>
    <row r="154" spans="1:13" ht="16.2">
      <c r="A154" s="123"/>
      <c r="B154" s="35"/>
      <c r="C154" s="92">
        <f>SUM(C150:C153)</f>
        <v>0</v>
      </c>
      <c r="D154" s="92">
        <f t="shared" ref="D154:L154" si="12">SUM(D150:D153)</f>
        <v>0</v>
      </c>
      <c r="E154" s="92">
        <f t="shared" si="12"/>
        <v>0</v>
      </c>
      <c r="F154" s="92">
        <f t="shared" si="12"/>
        <v>4</v>
      </c>
      <c r="G154" s="92">
        <f t="shared" si="12"/>
        <v>0</v>
      </c>
      <c r="H154" s="92">
        <f t="shared" si="12"/>
        <v>0</v>
      </c>
      <c r="I154" s="92">
        <f t="shared" si="12"/>
        <v>0</v>
      </c>
      <c r="J154" s="92">
        <f t="shared" si="12"/>
        <v>0</v>
      </c>
      <c r="K154" s="92">
        <f t="shared" si="12"/>
        <v>0</v>
      </c>
      <c r="L154" s="92">
        <f t="shared" si="12"/>
        <v>0</v>
      </c>
      <c r="M154" s="24">
        <f>SUM(C154:L154)</f>
        <v>4</v>
      </c>
    </row>
    <row r="155" spans="1:13" ht="16.2">
      <c r="A155" s="124"/>
      <c r="B155" s="100"/>
      <c r="C155" s="102"/>
      <c r="D155" s="110"/>
      <c r="E155" s="100"/>
      <c r="F155" s="100"/>
      <c r="G155" s="100"/>
      <c r="H155" s="100"/>
      <c r="I155" s="100"/>
      <c r="J155" s="100"/>
      <c r="K155" s="100"/>
      <c r="L155" s="100"/>
      <c r="M155" s="32"/>
    </row>
    <row r="156" spans="1:13" ht="33.6" customHeight="1">
      <c r="A156" s="75" t="s">
        <v>134</v>
      </c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6"/>
      <c r="M156" s="77" t="s">
        <v>135</v>
      </c>
    </row>
    <row r="157" spans="1:13" ht="31.2">
      <c r="A157" s="1"/>
      <c r="B157" s="1" t="s">
        <v>2</v>
      </c>
      <c r="C157" s="91"/>
      <c r="D157" s="103"/>
      <c r="E157" s="103"/>
      <c r="F157" s="103"/>
      <c r="G157" s="2" t="s">
        <v>3</v>
      </c>
      <c r="H157" s="103"/>
      <c r="I157" s="103"/>
      <c r="J157" s="103"/>
      <c r="K157" s="103"/>
      <c r="L157" s="53"/>
      <c r="M157" s="1" t="s">
        <v>4</v>
      </c>
    </row>
    <row r="158" spans="1:13" ht="15.6">
      <c r="A158" s="56"/>
      <c r="B158" s="56"/>
      <c r="C158" s="84">
        <v>7000</v>
      </c>
      <c r="D158" s="84">
        <v>9000</v>
      </c>
      <c r="E158" s="84">
        <v>10000</v>
      </c>
      <c r="F158" s="84">
        <v>12000</v>
      </c>
      <c r="G158" s="84">
        <v>18000</v>
      </c>
      <c r="H158" s="84">
        <v>22000</v>
      </c>
      <c r="I158" s="84">
        <v>2650</v>
      </c>
      <c r="J158" s="84">
        <v>24000</v>
      </c>
      <c r="K158" s="84">
        <v>28000</v>
      </c>
      <c r="L158" s="84">
        <v>45000</v>
      </c>
      <c r="M158" s="82"/>
    </row>
    <row r="159" spans="1:13" ht="26.4">
      <c r="A159" s="31">
        <v>1</v>
      </c>
      <c r="B159" s="35" t="s">
        <v>8</v>
      </c>
      <c r="C159" s="35"/>
      <c r="D159" s="36"/>
      <c r="E159" s="35"/>
      <c r="F159" s="35">
        <v>1</v>
      </c>
      <c r="G159" s="35"/>
      <c r="H159" s="35"/>
      <c r="I159" s="35"/>
      <c r="J159" s="35"/>
      <c r="K159" s="35"/>
      <c r="L159" s="35"/>
      <c r="M159" s="57" t="s">
        <v>136</v>
      </c>
    </row>
    <row r="160" spans="1:13" ht="15.6">
      <c r="A160" s="35">
        <v>2</v>
      </c>
      <c r="B160" s="35" t="s">
        <v>19</v>
      </c>
      <c r="C160" s="39"/>
      <c r="D160" s="36">
        <v>3</v>
      </c>
      <c r="E160" s="35"/>
      <c r="F160" s="35"/>
      <c r="G160" s="35"/>
      <c r="H160" s="35"/>
      <c r="I160" s="35"/>
      <c r="J160" s="35"/>
      <c r="K160" s="35"/>
      <c r="L160" s="35"/>
      <c r="M160" s="30" t="s">
        <v>137</v>
      </c>
    </row>
    <row r="161" spans="1:13" ht="15.6">
      <c r="A161" s="100"/>
      <c r="B161" s="32"/>
      <c r="C161" s="92">
        <f>SUM(C159:C160)</f>
        <v>0</v>
      </c>
      <c r="D161" s="92">
        <f t="shared" ref="D161:L161" si="13">SUM(D159:D160)</f>
        <v>3</v>
      </c>
      <c r="E161" s="92">
        <f t="shared" si="13"/>
        <v>0</v>
      </c>
      <c r="F161" s="92">
        <f t="shared" si="13"/>
        <v>1</v>
      </c>
      <c r="G161" s="92">
        <f t="shared" si="13"/>
        <v>0</v>
      </c>
      <c r="H161" s="92">
        <f t="shared" si="13"/>
        <v>0</v>
      </c>
      <c r="I161" s="92">
        <f t="shared" si="13"/>
        <v>0</v>
      </c>
      <c r="J161" s="92">
        <f t="shared" si="13"/>
        <v>0</v>
      </c>
      <c r="K161" s="92">
        <f t="shared" si="13"/>
        <v>0</v>
      </c>
      <c r="L161" s="92">
        <f t="shared" si="13"/>
        <v>0</v>
      </c>
      <c r="M161" s="24">
        <f>SUM(C161:L161)</f>
        <v>4</v>
      </c>
    </row>
    <row r="162" spans="1:13" ht="15.6">
      <c r="A162" s="100"/>
      <c r="B162" s="32"/>
      <c r="C162" s="117"/>
      <c r="D162" s="112"/>
      <c r="E162" s="100"/>
      <c r="F162" s="100"/>
      <c r="G162" s="100"/>
      <c r="H162" s="100"/>
      <c r="I162" s="100"/>
      <c r="J162" s="100"/>
      <c r="K162" s="100"/>
      <c r="L162" s="100"/>
      <c r="M162" s="32"/>
    </row>
    <row r="163" spans="1:13" ht="31.2" customHeight="1">
      <c r="A163" s="78" t="s">
        <v>138</v>
      </c>
      <c r="B163" s="78"/>
      <c r="C163" s="78"/>
      <c r="D163" s="78"/>
      <c r="E163" s="78"/>
      <c r="F163" s="78"/>
      <c r="G163" s="78"/>
      <c r="H163" s="78"/>
      <c r="I163" s="78"/>
      <c r="J163" s="78"/>
      <c r="K163" s="78"/>
      <c r="L163" s="78"/>
      <c r="M163" s="79" t="s">
        <v>139</v>
      </c>
    </row>
    <row r="164" spans="1:13" ht="31.2">
      <c r="A164" s="1"/>
      <c r="B164" s="1" t="s">
        <v>2</v>
      </c>
      <c r="C164" s="91"/>
      <c r="D164" s="103"/>
      <c r="E164" s="103"/>
      <c r="F164" s="103"/>
      <c r="G164" s="2" t="s">
        <v>3</v>
      </c>
      <c r="H164" s="103"/>
      <c r="I164" s="103"/>
      <c r="J164" s="103"/>
      <c r="K164" s="103"/>
      <c r="L164" s="53"/>
      <c r="M164" s="1" t="s">
        <v>4</v>
      </c>
    </row>
    <row r="165" spans="1:13" ht="15.6">
      <c r="A165" s="56"/>
      <c r="B165" s="56"/>
      <c r="C165" s="84">
        <v>7000</v>
      </c>
      <c r="D165" s="84">
        <v>9000</v>
      </c>
      <c r="E165" s="84">
        <v>10000</v>
      </c>
      <c r="F165" s="84">
        <v>12000</v>
      </c>
      <c r="G165" s="84">
        <v>18000</v>
      </c>
      <c r="H165" s="84">
        <v>22000</v>
      </c>
      <c r="I165" s="84">
        <v>2650</v>
      </c>
      <c r="J165" s="84">
        <v>24000</v>
      </c>
      <c r="K165" s="84">
        <v>28000</v>
      </c>
      <c r="L165" s="84">
        <v>45000</v>
      </c>
      <c r="M165" s="82"/>
    </row>
    <row r="166" spans="1:13" ht="15.6">
      <c r="A166" s="35">
        <v>1</v>
      </c>
      <c r="B166" s="92" t="s">
        <v>140</v>
      </c>
      <c r="C166" s="92"/>
      <c r="D166" s="52">
        <v>1</v>
      </c>
      <c r="E166" s="35"/>
      <c r="F166" s="35"/>
      <c r="G166" s="35"/>
      <c r="H166" s="35"/>
      <c r="I166" s="35"/>
      <c r="J166" s="35"/>
      <c r="K166" s="35"/>
      <c r="L166" s="35"/>
      <c r="M166" s="31" t="s">
        <v>141</v>
      </c>
    </row>
    <row r="167" spans="1:13" ht="15.6">
      <c r="A167" s="35">
        <v>2</v>
      </c>
      <c r="B167" s="92" t="s">
        <v>142</v>
      </c>
      <c r="C167" s="92"/>
      <c r="D167" s="52"/>
      <c r="E167" s="35"/>
      <c r="F167" s="35">
        <v>1</v>
      </c>
      <c r="G167" s="35"/>
      <c r="H167" s="35"/>
      <c r="I167" s="35"/>
      <c r="J167" s="35"/>
      <c r="K167" s="35"/>
      <c r="L167" s="35"/>
      <c r="M167" s="31" t="s">
        <v>143</v>
      </c>
    </row>
    <row r="168" spans="1:13" ht="15.6">
      <c r="A168" s="35">
        <v>3</v>
      </c>
      <c r="B168" s="92" t="s">
        <v>144</v>
      </c>
      <c r="C168" s="92"/>
      <c r="D168" s="52"/>
      <c r="E168" s="35"/>
      <c r="F168" s="35">
        <v>1</v>
      </c>
      <c r="G168" s="35"/>
      <c r="H168" s="35"/>
      <c r="I168" s="35"/>
      <c r="J168" s="35"/>
      <c r="K168" s="35"/>
      <c r="L168" s="35"/>
      <c r="M168" s="31" t="s">
        <v>145</v>
      </c>
    </row>
    <row r="169" spans="1:13" ht="15.6">
      <c r="A169" s="35">
        <v>4</v>
      </c>
      <c r="B169" s="92" t="s">
        <v>140</v>
      </c>
      <c r="C169" s="92"/>
      <c r="D169" s="52">
        <v>1</v>
      </c>
      <c r="E169" s="35"/>
      <c r="F169" s="35"/>
      <c r="G169" s="35"/>
      <c r="H169" s="35"/>
      <c r="I169" s="35"/>
      <c r="J169" s="35"/>
      <c r="K169" s="35"/>
      <c r="L169" s="35"/>
      <c r="M169" s="31" t="s">
        <v>146</v>
      </c>
    </row>
    <row r="170" spans="1:13" ht="15.6">
      <c r="A170" s="35">
        <v>5</v>
      </c>
      <c r="B170" s="92" t="s">
        <v>147</v>
      </c>
      <c r="C170" s="92"/>
      <c r="D170" s="52">
        <v>1</v>
      </c>
      <c r="E170" s="35"/>
      <c r="F170" s="35"/>
      <c r="G170" s="35"/>
      <c r="H170" s="35"/>
      <c r="I170" s="35"/>
      <c r="J170" s="35"/>
      <c r="K170" s="35"/>
      <c r="L170" s="35"/>
      <c r="M170" s="31" t="s">
        <v>148</v>
      </c>
    </row>
    <row r="171" spans="1:13" ht="15.6">
      <c r="A171" s="35">
        <v>6</v>
      </c>
      <c r="B171" s="92" t="s">
        <v>26</v>
      </c>
      <c r="C171" s="92"/>
      <c r="D171" s="52"/>
      <c r="E171" s="35"/>
      <c r="F171" s="35">
        <v>1</v>
      </c>
      <c r="G171" s="35"/>
      <c r="H171" s="35"/>
      <c r="I171" s="35"/>
      <c r="J171" s="35"/>
      <c r="K171" s="35"/>
      <c r="L171" s="35"/>
      <c r="M171" s="31" t="s">
        <v>149</v>
      </c>
    </row>
    <row r="172" spans="1:13" ht="15.6">
      <c r="A172" s="35">
        <v>7</v>
      </c>
      <c r="B172" s="92" t="s">
        <v>150</v>
      </c>
      <c r="C172" s="92"/>
      <c r="D172" s="52">
        <v>3</v>
      </c>
      <c r="E172" s="35"/>
      <c r="F172" s="35"/>
      <c r="G172" s="35"/>
      <c r="H172" s="35"/>
      <c r="I172" s="35"/>
      <c r="J172" s="35"/>
      <c r="K172" s="35"/>
      <c r="L172" s="35"/>
      <c r="M172" s="31" t="s">
        <v>151</v>
      </c>
    </row>
    <row r="173" spans="1:13" ht="15.6">
      <c r="A173" s="35">
        <v>8</v>
      </c>
      <c r="B173" s="92" t="s">
        <v>152</v>
      </c>
      <c r="C173" s="92"/>
      <c r="D173" s="52">
        <v>1</v>
      </c>
      <c r="E173" s="35"/>
      <c r="F173" s="35"/>
      <c r="G173" s="35"/>
      <c r="H173" s="35"/>
      <c r="I173" s="35"/>
      <c r="J173" s="35"/>
      <c r="K173" s="35"/>
      <c r="L173" s="35"/>
      <c r="M173" s="31" t="s">
        <v>151</v>
      </c>
    </row>
    <row r="174" spans="1:13" ht="15.6">
      <c r="A174" s="91"/>
      <c r="B174" s="125"/>
      <c r="C174" s="126">
        <f>SUM(C166:C173)</f>
        <v>0</v>
      </c>
      <c r="D174" s="126">
        <f t="shared" ref="D174:L174" si="14">SUM(D166:D173)</f>
        <v>7</v>
      </c>
      <c r="E174" s="126">
        <f t="shared" si="14"/>
        <v>0</v>
      </c>
      <c r="F174" s="126">
        <f t="shared" si="14"/>
        <v>3</v>
      </c>
      <c r="G174" s="126">
        <f t="shared" si="14"/>
        <v>0</v>
      </c>
      <c r="H174" s="126">
        <f t="shared" si="14"/>
        <v>0</v>
      </c>
      <c r="I174" s="126">
        <f t="shared" si="14"/>
        <v>0</v>
      </c>
      <c r="J174" s="126">
        <f t="shared" si="14"/>
        <v>0</v>
      </c>
      <c r="K174" s="126">
        <f t="shared" si="14"/>
        <v>0</v>
      </c>
      <c r="L174" s="126">
        <f t="shared" si="14"/>
        <v>0</v>
      </c>
      <c r="M174" s="127">
        <f>SUM(C174:K174)</f>
        <v>10</v>
      </c>
    </row>
    <row r="175" spans="1:13" ht="16.2">
      <c r="A175" s="111"/>
      <c r="B175" s="128"/>
      <c r="C175" s="117"/>
      <c r="D175" s="112"/>
      <c r="E175" s="129"/>
      <c r="F175" s="100"/>
      <c r="G175" s="100"/>
      <c r="H175" s="100"/>
      <c r="I175" s="100"/>
      <c r="J175" s="100"/>
      <c r="K175" s="100"/>
      <c r="L175" s="100"/>
      <c r="M175" s="82"/>
    </row>
    <row r="176" spans="1:13" ht="34.200000000000003" customHeight="1">
      <c r="A176" s="80" t="s">
        <v>3</v>
      </c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5" t="s">
        <v>155</v>
      </c>
    </row>
    <row r="177" spans="1:13" ht="41.4" customHeight="1">
      <c r="A177" s="56"/>
      <c r="B177" s="56" t="s">
        <v>153</v>
      </c>
      <c r="C177" s="84">
        <v>7000</v>
      </c>
      <c r="D177" s="84">
        <v>9000</v>
      </c>
      <c r="E177" s="84">
        <v>10000</v>
      </c>
      <c r="F177" s="84">
        <v>12000</v>
      </c>
      <c r="G177" s="84">
        <v>18000</v>
      </c>
      <c r="H177" s="84">
        <v>22000</v>
      </c>
      <c r="I177" s="84">
        <v>2650</v>
      </c>
      <c r="J177" s="84">
        <v>24000</v>
      </c>
      <c r="K177" s="84">
        <v>28000</v>
      </c>
      <c r="L177" s="84">
        <v>45000</v>
      </c>
      <c r="M177" s="86"/>
    </row>
    <row r="178" spans="1:13" ht="33" customHeight="1">
      <c r="A178" s="35"/>
      <c r="B178" s="81"/>
      <c r="C178" s="2">
        <f>SUM(C60+C65+C76+C86+C96+C104+C116+C130+C138+C145+C154+C161+C174)</f>
        <v>4</v>
      </c>
      <c r="D178" s="2">
        <f>SUM(D60+D65+D76+D86+D96+D104+D116+D130+D138+D145+D154+D161+D174)</f>
        <v>28</v>
      </c>
      <c r="E178" s="2">
        <f>SUM(E60+E65+E76+E86+E96+E104+E116+E130+E138+E145+E154+E161+E174)</f>
        <v>1</v>
      </c>
      <c r="F178" s="2">
        <f>SUM(F60+F65+F76+F86+F96+F104+F116+F130+F138+F145+F154+F161+F174)</f>
        <v>67</v>
      </c>
      <c r="G178" s="2">
        <f>SUM(G60+G65+G76+G86+G96+G104+G116+G130+G138+G145+G154+G161+G174)</f>
        <v>12</v>
      </c>
      <c r="H178" s="2">
        <f>SUM(H60+H65+H76+H86+H96+H104+H116+H130+H138+H145+H154+H161+H174)</f>
        <v>1</v>
      </c>
      <c r="I178" s="2">
        <f>SUM(I60+I65+I76+I86+I96+I104+I116+I130+I138+I145+I154+I161+I174)</f>
        <v>1</v>
      </c>
      <c r="J178" s="2">
        <f>SUM(J60+J65+J76+J86+J96+J104+J116+J130+J138+J145+J154+J161+J174)</f>
        <v>3</v>
      </c>
      <c r="K178" s="2">
        <f>SUM(K60+K65+K76+K86+K96+K104+K116+K130+K138+K145+K154+K161+K174)</f>
        <v>1</v>
      </c>
      <c r="L178" s="2">
        <f>SUM(L60+L65+L76+L86+L96+L104+L116+L130+L138+L145+L154+L161+L174)</f>
        <v>1</v>
      </c>
      <c r="M178" s="24">
        <f>SUM(M60+M65+M76+M86+M96+M104+M116+M130+M138+M145+M154+M161+M174)</f>
        <v>119</v>
      </c>
    </row>
    <row r="179" spans="1:13" ht="16.2">
      <c r="A179" s="111"/>
      <c r="B179" s="128"/>
      <c r="C179" s="117"/>
      <c r="D179" s="112"/>
      <c r="E179" s="130"/>
      <c r="F179" s="100"/>
      <c r="G179" s="100"/>
      <c r="H179" s="100"/>
      <c r="I179" s="100"/>
      <c r="J179" s="100"/>
      <c r="K179" s="100"/>
      <c r="L179" s="100"/>
      <c r="M179" s="82"/>
    </row>
    <row r="180" spans="1:13" ht="16.2">
      <c r="A180" s="111"/>
      <c r="B180" s="128"/>
      <c r="C180" s="117"/>
      <c r="D180" s="112"/>
      <c r="E180" s="130"/>
      <c r="F180" s="100"/>
      <c r="G180" s="100"/>
      <c r="H180" s="100"/>
      <c r="I180" s="100"/>
      <c r="J180" s="100"/>
      <c r="K180" s="100"/>
      <c r="L180" s="100"/>
      <c r="M180" s="82"/>
    </row>
    <row r="181" spans="1:13" ht="15.6">
      <c r="A181" s="100"/>
      <c r="B181" s="100"/>
      <c r="C181" s="100"/>
      <c r="D181" s="101"/>
      <c r="E181" s="100"/>
      <c r="F181" s="100"/>
      <c r="G181" s="100"/>
      <c r="H181" s="100"/>
      <c r="I181" s="100"/>
      <c r="J181" s="100"/>
      <c r="K181" s="100"/>
      <c r="L181" s="100"/>
      <c r="M181" s="82"/>
    </row>
  </sheetData>
  <mergeCells count="19">
    <mergeCell ref="A176:L176"/>
    <mergeCell ref="M176:M177"/>
    <mergeCell ref="A2:M2"/>
    <mergeCell ref="A3:M3"/>
    <mergeCell ref="A5:M5"/>
    <mergeCell ref="A60:B60"/>
    <mergeCell ref="A118:L118"/>
    <mergeCell ref="A132:L132"/>
    <mergeCell ref="A140:L140"/>
    <mergeCell ref="A147:L147"/>
    <mergeCell ref="A156:L156"/>
    <mergeCell ref="A163:L163"/>
    <mergeCell ref="A67:L67"/>
    <mergeCell ref="A78:L78"/>
    <mergeCell ref="A88:L88"/>
    <mergeCell ref="A98:L98"/>
    <mergeCell ref="A106:L106"/>
    <mergeCell ref="M6:M7"/>
    <mergeCell ref="A61:L61"/>
  </mergeCells>
  <pageMargins left="0.74803149606299213" right="0.35433070866141736" top="0.55118110236220474" bottom="0.43307086614173229" header="0.31496062992125984" footer="0.31496062992125984"/>
  <pageSetup paperSize="9" scale="89" orientation="landscape" r:id="rId1"/>
  <rowBreaks count="6" manualBreakCount="6">
    <brk id="30" max="12" man="1"/>
    <brk id="60" max="16383" man="1"/>
    <brk id="87" max="12" man="1"/>
    <brk id="117" max="12" man="1"/>
    <brk id="145" max="16383" man="1"/>
    <brk id="1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Simui</dc:creator>
  <cp:lastModifiedBy>Simui</cp:lastModifiedBy>
  <cp:lastPrinted>2026-08-11T12:02:53Z</cp:lastPrinted>
  <dcterms:created xsi:type="dcterms:W3CDTF">2026-08-11T09:50:12Z</dcterms:created>
  <dcterms:modified xsi:type="dcterms:W3CDTF">2026-08-11T12:02:54Z</dcterms:modified>
</cp:coreProperties>
</file>